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300" windowWidth="15480" windowHeight="8505" activeTab="1"/>
  </bookViews>
  <sheets>
    <sheet name="DỊCH VU" sheetId="1" r:id="rId1"/>
    <sheet name="BHYT" sheetId="2" r:id="rId2"/>
  </sheets>
  <definedNames/>
  <calcPr fullCalcOnLoad="1"/>
</workbook>
</file>

<file path=xl/sharedStrings.xml><?xml version="1.0" encoding="utf-8"?>
<sst xmlns="http://schemas.openxmlformats.org/spreadsheetml/2006/main" count="3173" uniqueCount="1420">
  <si>
    <t>STT</t>
  </si>
  <si>
    <t>DANH MỤC KỸ THUẬT</t>
  </si>
  <si>
    <t>NHÂN LỰC</t>
  </si>
  <si>
    <t>THỜI GIAN</t>
  </si>
  <si>
    <t>A. TAI – TAI THẦN KINH</t>
  </si>
  <si>
    <t>Cấy điện cực ốc tai (Cấy ốc tai điện tử)</t>
  </si>
  <si>
    <t>Đặc biệt</t>
  </si>
  <si>
    <t>Đặc biệt Tai</t>
  </si>
  <si>
    <t>4-5h</t>
  </si>
  <si>
    <t>Phẫu thuật cấy máy trợ thính đường xương (BAHA)</t>
  </si>
  <si>
    <t>Loại I</t>
  </si>
  <si>
    <t>Loại I TAI</t>
  </si>
  <si>
    <t>3h</t>
  </si>
  <si>
    <t>Phẫu thuật đặt điện cực tai giữa</t>
  </si>
  <si>
    <t>4h</t>
  </si>
  <si>
    <t>Phẫu thuật khoét mê nhĩ</t>
  </si>
  <si>
    <t>Phẫu thuật mở túi nội dịch</t>
  </si>
  <si>
    <t>Phẫu thuật điều trị rò mê nhĩ</t>
  </si>
  <si>
    <t>Phẫu thuật điều trị rò dịch não tủy ở tai</t>
  </si>
  <si>
    <t>Phẫu thuật vùng đỉnh xương đá</t>
  </si>
  <si>
    <t>Phẫu thuật cắt u dây thần kinh VII</t>
  </si>
  <si>
    <t xml:space="preserve">Phẫu thuật phục hồi, tái tạo dây VII </t>
  </si>
  <si>
    <t>Phẫu thuật giảm áp dây VII</t>
  </si>
  <si>
    <t>Phẫu thuật cắt u dây thần kinh VIII</t>
  </si>
  <si>
    <t>5-6h</t>
  </si>
  <si>
    <t>Phẫu thuật cắt dây thần kinh tiền đình</t>
  </si>
  <si>
    <t>Phẫu thuật dẫn lưu não thất</t>
  </si>
  <si>
    <t>Phẫu thuật dẫn lưu áp xe não do tai</t>
  </si>
  <si>
    <t>Phẫu thuật tai xương chũm trong viêm màng não</t>
  </si>
  <si>
    <t>Phẫu thuật tai xương chũm trong viêm tắc tĩnh mạch bên</t>
  </si>
  <si>
    <t>Phẫu thuật xương chũm trong áp xe não do tai</t>
  </si>
  <si>
    <t>Phẫu thuật thay thế xương bàn đạp</t>
  </si>
  <si>
    <t>Phẫu thuật xương chũm đơn thuần</t>
  </si>
  <si>
    <t>Loại II</t>
  </si>
  <si>
    <t>Loại II TAI</t>
  </si>
  <si>
    <t>Phẫu thuật tiệt căn xương chũm</t>
  </si>
  <si>
    <t>Phẫu thuật nội soi tiệt căn xương chũm</t>
  </si>
  <si>
    <t>Phẫu thuật tiệt căn xương chũm cải biên - chỉnh hình tai giữa</t>
  </si>
  <si>
    <t>Phẫu thuật chỉnh hình hốc mổ tiệt căn xương chũm</t>
  </si>
  <si>
    <t>Mở sào bào</t>
  </si>
  <si>
    <t>2h</t>
  </si>
  <si>
    <t>Mở sào bào - thượng nhĩ</t>
  </si>
  <si>
    <t>Mở sào bào thượng nhĩ - vá nhĩ</t>
  </si>
  <si>
    <t xml:space="preserve">Phẫu thuật tạo hình tai giữa </t>
  </si>
  <si>
    <t>Chỉnh hình tai giữa có tái tạo chuỗi xương con</t>
  </si>
  <si>
    <t>Chỉnh hình tai giữa không tái tạo chuỗi xương con</t>
  </si>
  <si>
    <t>Phẫu thuật mở hòm nhĩ kiểm tra/ lấy dị vật</t>
  </si>
  <si>
    <t>Vá nhĩ đơn thuần</t>
  </si>
  <si>
    <t>Phẫu thuật vá nhĩ bằng nội soi</t>
  </si>
  <si>
    <t>Phẫu thuật tạo hình màng nhĩ</t>
  </si>
  <si>
    <t>Phẫu thuật chỉnh hình tai giữa type I, II, III, IV</t>
  </si>
  <si>
    <t>Phẫu thuật nội  soi chỉnh hình tai giữa type I, II, III, IV</t>
  </si>
  <si>
    <t>Phẫu thuật lấy u thần kinh thính giác đường xuyên mê nhĩ</t>
  </si>
  <si>
    <t>Phẫu thuật cắt bỏ u cuộn cảnh</t>
  </si>
  <si>
    <t>Phẫu thuật tạo hình ống tai ngoài thiểu sản</t>
  </si>
  <si>
    <t>Phẫu thuật tạo hình chít hẹp ống tai ngoài</t>
  </si>
  <si>
    <t>Phẫu thuật cắt bỏ u ống tai ngoài</t>
  </si>
  <si>
    <t>Mở lại hốc mổ giải quyết các biến chứng sau phẫu thuật</t>
  </si>
  <si>
    <t>Loại III</t>
  </si>
  <si>
    <t>Loại III TAI</t>
  </si>
  <si>
    <t>1h30’</t>
  </si>
  <si>
    <t>1h</t>
  </si>
  <si>
    <t>Cắt bỏ vành tai thừa</t>
  </si>
  <si>
    <t>Bơm hơi vòi nhĩ</t>
  </si>
  <si>
    <t>0,5h</t>
  </si>
  <si>
    <t>Phẫu thuật nạo vét sụn vành tai</t>
  </si>
  <si>
    <t>Nội soi lấy dị vật tai gây mê</t>
  </si>
  <si>
    <t>Chọc hút dịch vành tai</t>
  </si>
  <si>
    <t>Chích nhọt ống tai ngoài</t>
  </si>
  <si>
    <t>15p</t>
  </si>
  <si>
    <t>Không xếp hạng</t>
  </si>
  <si>
    <t>Lấy nút biểu bì ống tai ngoài</t>
  </si>
  <si>
    <t>B. MŨI-XOANG</t>
  </si>
  <si>
    <t>Phẫu thuật cắt thần kinh Vidienne</t>
  </si>
  <si>
    <t>Loại I Mũi xoang</t>
  </si>
  <si>
    <t>Phẫu thuật nội soi cắt dây thần kinh Vidienne</t>
  </si>
  <si>
    <t>Phẫu thuật nội soi vùng chân bướm hàm</t>
  </si>
  <si>
    <t>Loại Đặc biệt Mũi xoang</t>
  </si>
  <si>
    <t>Phẫu thuật vùng hố dưới thái dương</t>
  </si>
  <si>
    <t>Phẫu thuật nội soi thắt/ đốt động mạch bướm khẩu cái</t>
  </si>
  <si>
    <t>Phẫu thuật thắt động mạch hàm trong</t>
  </si>
  <si>
    <t>Phẫu thuật nội soi thắt động mạch hàm trong</t>
  </si>
  <si>
    <t>Phẫu thuật thắt động mạch sàng</t>
  </si>
  <si>
    <t>Phẫu thuật nội soi thắt động mạch sàng</t>
  </si>
  <si>
    <t>Phẫu thuật nội soi giảm áp ổ mắt</t>
  </si>
  <si>
    <t>Phẫu thuật nội soi giảm áp thần kinh thị giác</t>
  </si>
  <si>
    <t>Phẫu thuật bít lấp rò dịch não tủy ở mũi</t>
  </si>
  <si>
    <t>Phẫu thuật nội soi bít lấp rò dịch não tủy ở mũi</t>
  </si>
  <si>
    <t>4-6h</t>
  </si>
  <si>
    <t>Phẫu thuật xoang trán đường ngoài (phẫu thuật Jacques)</t>
  </si>
  <si>
    <t>Phẫu thuật nội soi mở xoang trán</t>
  </si>
  <si>
    <t>Loại II Mũi xoang</t>
  </si>
  <si>
    <t>2,5h</t>
  </si>
  <si>
    <t>Phẫu thuật nạo sàng hàm</t>
  </si>
  <si>
    <t>Phẫu thuật nội soi mở xoang sàng</t>
  </si>
  <si>
    <t>Phẫu thuật nội soi mở xoang hàm</t>
  </si>
  <si>
    <t>Phẫu thuật  nội soi mở xoang bướm</t>
  </si>
  <si>
    <t>Cắt Polyp mũi</t>
  </si>
  <si>
    <t>Phẫu thuật  nội soi cắt polyp mũi</t>
  </si>
  <si>
    <t xml:space="preserve">Phẫu thuật cắt polyp mũi bằng Laser </t>
  </si>
  <si>
    <t>Phẫu thuật nội soi mở khe giữa</t>
  </si>
  <si>
    <t>Phẫu thuật nội soi mở các xoang sàng, hàm, trán, bướm</t>
  </si>
  <si>
    <t>3-4h</t>
  </si>
  <si>
    <t>Phẫu thuật nội soi mở dẫn lưu/cắt bỏ u nhày xoang</t>
  </si>
  <si>
    <t>Phẫu thuật cắt u nang răng sinh/u nang sàn mũi</t>
  </si>
  <si>
    <t>Phẫu thuật ung thư sàng hàm</t>
  </si>
  <si>
    <t>Phẫu thuật cắt phần giữa xương hàm trong ung thư sàng hàm</t>
  </si>
  <si>
    <t>Phẫu thuật ung thư sàng hàm phối hợp nội soi</t>
  </si>
  <si>
    <t>Phẫu thuật mở cạnh mũi</t>
  </si>
  <si>
    <t xml:space="preserve">Phẫu thuật nội soi cắt u mũi xoang </t>
  </si>
  <si>
    <t>Phẫu thuật cắt u xơ mạch vòm họng theo đường ngoài</t>
  </si>
  <si>
    <t>Phẫu thuật nội soi cắt u xơ mạch vòm mũi họng</t>
  </si>
  <si>
    <t>Phẫu thuật nội soi cắt u tuyến yên qua đường mũi</t>
  </si>
  <si>
    <t>Phẫu thuật nội soi cắt u thần kinh khứu giác</t>
  </si>
  <si>
    <t>1,5-2h</t>
  </si>
  <si>
    <t>Phẫu thuật nội soi cầm máu sau phẫu thuật nội soi mũi xoang</t>
  </si>
  <si>
    <t>Phẫu thuật nội soi tách dính niêm mạc hốc mũi</t>
  </si>
  <si>
    <t xml:space="preserve">Phẫu thuật nội soi tách dính niêm mạc hốc mũi bằng Laser </t>
  </si>
  <si>
    <t>1,5h</t>
  </si>
  <si>
    <t>Phẫu thuật tịt lỗ mũi sau bẩm sinh</t>
  </si>
  <si>
    <t>Phẫu thuật nội soi cắt vách mũi xoang</t>
  </si>
  <si>
    <t>Phẫu thuật cắt Concha Bullosa cuốn mũi</t>
  </si>
  <si>
    <t>Phẫu thuật nội soi chỉnh hình cuốn mũi giữa</t>
  </si>
  <si>
    <t>Phẫu thuật chỉnh hình cuốn mũi dưới</t>
  </si>
  <si>
    <t xml:space="preserve">Phẫu thuật nội soi chỉnh hình cuốn mũi dưới </t>
  </si>
  <si>
    <t>Phẫu thuật cuốn mũi dưới bằng sóng cao tần (Coblator)</t>
  </si>
  <si>
    <t>Loại III Mũi xoang</t>
  </si>
  <si>
    <t>Phẫu thuật chỉnh hình cuốn mũi dưới bằng Laser</t>
  </si>
  <si>
    <t>Phẫu thuật nội soi cắt cuốn dưới</t>
  </si>
  <si>
    <t>Phẫu thuật thủng vách ngăn mũi</t>
  </si>
  <si>
    <t>Phẫu thuật nội soi bịt lỗ thủng vách ngăn mũi</t>
  </si>
  <si>
    <t>Phẫu thuật chỉnh hình vách ngăn</t>
  </si>
  <si>
    <t>Phẫu thuật nội soi chỉnh hình vách ngăn mũi</t>
  </si>
  <si>
    <t>Phẫu thuật chấn thương xoang trán</t>
  </si>
  <si>
    <t>Khoan xoang trán</t>
  </si>
  <si>
    <t>Phẫu thuật vỡ xoang hàm</t>
  </si>
  <si>
    <t>2-3h</t>
  </si>
  <si>
    <t>Phẫu thuật mở xoang hàm</t>
  </si>
  <si>
    <t>Phẫu thuật chỉnh hình ổ mắt</t>
  </si>
  <si>
    <t>Phẫu thuật chỉnh hình xương hàm trên</t>
  </si>
  <si>
    <t>Phẫu thuật chấn thương xương gò má</t>
  </si>
  <si>
    <t>Phẫu thuật chấn thương khối mũi sàng</t>
  </si>
  <si>
    <t>Phẫu thuật chỉnh hình sống mũi sau chấn thương</t>
  </si>
  <si>
    <t>Phẫu thuật kết hợp xương trong chấn thương sọ mặt</t>
  </si>
  <si>
    <t>Phẫu thuật xoang hàm Caldwell-Luc</t>
  </si>
  <si>
    <t>Phẫu thuật nội soi nong- dẫn lưu túi lệ</t>
  </si>
  <si>
    <t>Phẫu thuật mở lỗ thông mũi xoang qua khe dưới</t>
  </si>
  <si>
    <t>Phẫu thuật nội soi mở lỗ thông mũi xoang qua khe dưới</t>
  </si>
  <si>
    <t>Đốt điện cuốn mũi dưới</t>
  </si>
  <si>
    <t>30p</t>
  </si>
  <si>
    <t>Nội soi đốt điện cuốn mũi dưới</t>
  </si>
  <si>
    <t>Bẻ cuốn mũi</t>
  </si>
  <si>
    <t>Nội soi bẻ cuốn mũi dưới</t>
  </si>
  <si>
    <t>Sinh thiết hốc mũi</t>
  </si>
  <si>
    <t>Nội soi sinh thiết u hốc mũi</t>
  </si>
  <si>
    <t>Nội soi sinh thiết u vòm</t>
  </si>
  <si>
    <t>Chọc rửa xoang hàm</t>
  </si>
  <si>
    <t>Phương pháp Proetz</t>
  </si>
  <si>
    <t>Nhét bấc mũi sau</t>
  </si>
  <si>
    <t>Nhét bấc mũi trước</t>
  </si>
  <si>
    <t>Cầm máu điểm mạch mũi bằng hóa chất (Bạc Nitrat)</t>
  </si>
  <si>
    <t>Rút meche, rút merocel hốc mũi</t>
  </si>
  <si>
    <t>Hút rửa mũi, xoang sau mổ</t>
  </si>
  <si>
    <t>Loại I Thanh quản</t>
  </si>
  <si>
    <t>Phẫu thuật cắt Amidan gây mê</t>
  </si>
  <si>
    <t>Loại II Thanh quản</t>
  </si>
  <si>
    <t>Phẫu thuật cắt amidan bằng Coblator</t>
  </si>
  <si>
    <t>Phẫu thuật xử trí chảy máu sau cắt Amygdale (gây mê)</t>
  </si>
  <si>
    <t>Loại III Thanh quản</t>
  </si>
  <si>
    <t>Phẫu thuật nạo VA gây mê nội khí quản</t>
  </si>
  <si>
    <t>Phẫu thuật nạo V.A nội soi</t>
  </si>
  <si>
    <t>Phẫu thuật nội soi nạo VA bằng Coblator (gây mê)</t>
  </si>
  <si>
    <t>1,5</t>
  </si>
  <si>
    <t>Phẫu thuật nội soi nạo VA bằng Microdebrider (Hummer) (gây mê)</t>
  </si>
  <si>
    <t>Phẫu thuật nội soi cầm máu sau nạo VA (gây mê)</t>
  </si>
  <si>
    <t>Phẫu thuật nội soi cắt u nang hạ họng/ hố lưỡi thanh thiệt</t>
  </si>
  <si>
    <t>Phẫu thuật dính mép trước dây thanh</t>
  </si>
  <si>
    <t>Phẫu thuật nội soi tách dính dây thanh</t>
  </si>
  <si>
    <t>Phẫu thuật nội soi bơm dây thanh ( mỡ/Teflon...)</t>
  </si>
  <si>
    <t>Phẫu thuật chỉnh hình thanh quản điều trị liệt dây thanh</t>
  </si>
  <si>
    <t>Phẫu thuật điều trị liệt cơ mở thanh quản hai bên</t>
  </si>
  <si>
    <t>Phẫu thuật treo sụn phễu</t>
  </si>
  <si>
    <t>Phẫu thuật nội soi vi phẫu thanh quản cắt u nang/ polyp/ hạt xơ/u hạt dây thanh (gây tê/gây mê)</t>
  </si>
  <si>
    <t>Phẫu thuật nội soi vi phẫu thanh quản cắt u nang/ polyp/ hạt xơ/u hạt dây thanh bằng ống soi mền gây tê</t>
  </si>
  <si>
    <t>Phẫu thuật nội soi cắt u lành tính thanh quản (papiloma, kén hơi thanh quản,…) (gây tê/gây mê)</t>
  </si>
  <si>
    <t>Phẫu thuật nội soi cắt u lành tính thanh quản bằng Microdebrider (Hummer)</t>
  </si>
  <si>
    <t>Phẫu thuật nội soi cắt u lành tính thanh quản bằng Laser</t>
  </si>
  <si>
    <t>Phẫu thuật nội soi cắt ung thư thanh quản bằng Laser</t>
  </si>
  <si>
    <t>Phẫu thuật nội soi cắt dây thanh</t>
  </si>
  <si>
    <t>Phẫu thuật nội soi cắt dây thanh bằng laser</t>
  </si>
  <si>
    <t>Phẫu thuật mở khí quản thể khó (trẻ sơ sinh, sau xạ trị, u vùng cổ, K tuyến giáp,…)</t>
  </si>
  <si>
    <t>1-2h</t>
  </si>
  <si>
    <t>Phẫu thuật nội soi cắt u khí quản ống cứng gây tê/gây mê</t>
  </si>
  <si>
    <t>Phẫu thuật nội soi cắt u khí quản ống mềm gây tê/gây mê</t>
  </si>
  <si>
    <t>Phẫu thuật nội soi cắt u phế quản ống cứng gây tê/gây mê</t>
  </si>
  <si>
    <t>Phẫu thuật nội soi cắt u phế quản ống mềm gây tê/gây mê</t>
  </si>
  <si>
    <t>Phẫu thuật nong hẹp thanh khí quản không có stent</t>
  </si>
  <si>
    <t>Phẫu thuật nội soi nong hẹp thanh khí quản không có stent</t>
  </si>
  <si>
    <t>Phẫu thuật chỉnh hình sẹo hẹp thanh khí quản bằng đặt ống nong</t>
  </si>
  <si>
    <t>Đặc biệt Thanh quản</t>
  </si>
  <si>
    <t>5h</t>
  </si>
  <si>
    <t>Phẫu thuật chỉnh hình sẹo hẹp thanh khí quản bằng mảnh ghép sụn</t>
  </si>
  <si>
    <t>Nối khí quản tận - tận</t>
  </si>
  <si>
    <t>Phẫu thuật trong mềm sụn thanh quản</t>
  </si>
  <si>
    <t>Phẫu thuật chấn thương thanh khí quản</t>
  </si>
  <si>
    <t xml:space="preserve">Phẫu thuật chỉnh hình thanh quản sau chấn thương </t>
  </si>
  <si>
    <t xml:space="preserve">Phẫu thuật chỉnh hình khí quản sau chấn thương </t>
  </si>
  <si>
    <t>Phẫu thuật nội soi chỉnh hình khí quản sau chấn thương</t>
  </si>
  <si>
    <t>Nội soi nong hẹp thực quản</t>
  </si>
  <si>
    <t>Phẫu thuật cắt u sàn miệng</t>
  </si>
  <si>
    <t>Phẫu thuật cắt u lưỡi (phần lưỡi di động)</t>
  </si>
  <si>
    <t>Nội soi bơm rửa đường hô hấp qua nội khí quản</t>
  </si>
  <si>
    <t>Nội soi bơm rửa khí phế quản</t>
  </si>
  <si>
    <t>Phẫu thuật Laser cắt u nang lành tính đáy lưỡi, hạ họng, màn hầu, Amygdale</t>
  </si>
  <si>
    <t>Nội soi cầm máu sau phẫu thuật vùng hạ họng, thanh quản</t>
  </si>
  <si>
    <t>Lấy sỏi ống tuyến Stenon đường miệng</t>
  </si>
  <si>
    <t>Lấy sỏi ống tuyến Wharton đường miệng</t>
  </si>
  <si>
    <t>Chích áp xe sàn miệng</t>
  </si>
  <si>
    <t>Cầm máu đơn giản sau phẫu thuật cắt Amygdale, Nạo VA</t>
  </si>
  <si>
    <t>Sinh thiết u hạ họng</t>
  </si>
  <si>
    <t>Sinh thiết u họng miệng</t>
  </si>
  <si>
    <t>Lấy dị vật họng miệng</t>
  </si>
  <si>
    <t>Lấy dị vật hạ họng</t>
  </si>
  <si>
    <t xml:space="preserve">Đốt họng hạt bằng nhiệt </t>
  </si>
  <si>
    <t>Áp lạnh họng hạt (Nitơ, CO2 lỏng)</t>
  </si>
  <si>
    <t>Áp lạnh Amidan (Nitơ, CO2 lỏng)</t>
  </si>
  <si>
    <t>Bơm thuốc thanh quản</t>
  </si>
  <si>
    <t>Đặt nội khí quản</t>
  </si>
  <si>
    <t>Thay canuyn</t>
  </si>
  <si>
    <t>Khí dung mũi họng</t>
  </si>
  <si>
    <t>Phẫu thuật chỉnh hình lỗ mở khí quản</t>
  </si>
  <si>
    <t>Nội soi hoạt nghiệm thanh quản</t>
  </si>
  <si>
    <t>Nội soi hạ họng ống cứng chẩn đoán gây tê</t>
  </si>
  <si>
    <t>Nội soi hạ họng ống mềm chẩn đoán gây tê</t>
  </si>
  <si>
    <t>Nội soi hạ họng ống mềm lấy dị vật gây tê</t>
  </si>
  <si>
    <t>Nội soi hạ họng ống mềm sinh thiết u gây tê</t>
  </si>
  <si>
    <t>Nội soi thanh quản ống cứng chẩn đoán gây tê</t>
  </si>
  <si>
    <t>Nội soi thanh quản ống mềm chẩn đoán gây tê</t>
  </si>
  <si>
    <t>Nội soi thanh quản ống mềm lấy dị vật gây tê</t>
  </si>
  <si>
    <t>Nội soi thanh quản ống mềm sinh thiết u gây tê</t>
  </si>
  <si>
    <t>Nội soi khí quản ống mềm chẩn đoán gây tê</t>
  </si>
  <si>
    <t>Nội soi khí quản ống mềm lấy dị vật gây tê</t>
  </si>
  <si>
    <t>Nội soi khí quản ống mềm sinh thiết u gây tê</t>
  </si>
  <si>
    <t>Nội soi phế quản ống mềm chẩn đoán gây tê</t>
  </si>
  <si>
    <t>Nội soi phế quản ống mềm lấy dị vật gây tê</t>
  </si>
  <si>
    <t>Nội soi phế quản ống mềm sinh thiết u gây tê</t>
  </si>
  <si>
    <t>D. ĐẦU CỔ</t>
  </si>
  <si>
    <t>Phẫu thuật khâu nối thần kinh ngoại biên vùng mặt cổ</t>
  </si>
  <si>
    <t>Loại đặc biệt đầu cổ</t>
  </si>
  <si>
    <t>Phẫu thuật  thắt động mạch cảnh ngoài</t>
  </si>
  <si>
    <t>Loại I Đầu Cổ</t>
  </si>
  <si>
    <t>Phẫu thuật thắt tĩnh mạch cảnh trong</t>
  </si>
  <si>
    <t>3-5h</t>
  </si>
  <si>
    <t>Phẫu thuật phục hồi, tái tạo dây thần kinh VII (đoạn ngoài sọ)</t>
  </si>
  <si>
    <t>Phẫu thuật nối dây thần kinh VII trong xương chũm</t>
  </si>
  <si>
    <t>Phẫu thuật vùng chân bướm hàm</t>
  </si>
  <si>
    <t>Phẫu thuật cắt u đáy lưỡi/hạ họng theo đường mở xương hàm dưới có tái tạo</t>
  </si>
  <si>
    <t>Phẫu thuật cắt u đáy lưỡi/hạ họng theo đường mở xương hàm dưới không có tái tạo</t>
  </si>
  <si>
    <t>Phẫu thuật cắt u hạ họng/đáy lưỡi theo đường trên xương móng</t>
  </si>
  <si>
    <t>Phẫu thuật tạo hình họng – màn hầu bằng vạt cơ – niêm mạc thành sau họng</t>
  </si>
  <si>
    <t>Phẫu thuật tạo hình họng - màn hầu sau cắt u ác tính</t>
  </si>
  <si>
    <t>Phẫu thuật tạo hình lưỡi sau cắt u ác tính</t>
  </si>
  <si>
    <t>Phẫu thuật tạo hình họng-thực quản sau cắt u ác tính</t>
  </si>
  <si>
    <t>Phẫu thuật cắt hạ họng bán phần</t>
  </si>
  <si>
    <t>Phẫu thuật cắt hạ họng - thanh quản bán phần có tạo hình</t>
  </si>
  <si>
    <t>Phẫu thuật cắt hạ họng - thanh quản toàn phần</t>
  </si>
  <si>
    <t>Phẫu thuật cắt thanh quản toàn phần</t>
  </si>
  <si>
    <t>Phẫu thuật cắt thanh quản bán phần đứng</t>
  </si>
  <si>
    <t>Phẫu thuật cắt thanh quản bán phần ngang trên thanh môn</t>
  </si>
  <si>
    <t>Phẫu thuật cắt bán phần thanh quản trên nhẫn kiểu CHEP</t>
  </si>
  <si>
    <t>Phẫu thuật mở sụn giáp cắt dây thanh</t>
  </si>
  <si>
    <t>Nạo vét hạch cổ tiệt căn</t>
  </si>
  <si>
    <t>Nạo vét hạch cổ chọn lọc</t>
  </si>
  <si>
    <t>Nạo vét hạch cổ chức năng</t>
  </si>
  <si>
    <t>Phẫu thuật cắt tuyến mang tai có hoặc không bảo tồn dây VII</t>
  </si>
  <si>
    <t>Phẫu thuật cắt tuyến dưới hàm</t>
  </si>
  <si>
    <t>Loại II Đầu Cổ</t>
  </si>
  <si>
    <t>Phẫu thuật cắt tuyến giáp toàn phần</t>
  </si>
  <si>
    <t>Phẫu thuật cắt tuyến giáp gần toàn phần</t>
  </si>
  <si>
    <t>Phẫu thuật cắt thuỳ giáp</t>
  </si>
  <si>
    <t>Phẫu thuật cắt mỏm trâm theo đường miệng</t>
  </si>
  <si>
    <t>Phẫu thuật khối u khoảng bên họng</t>
  </si>
  <si>
    <t>Phẫu thuật mở cạnh cổ dẫn lưu áp xe</t>
  </si>
  <si>
    <t>Phẫu thuật rò sống mũi</t>
  </si>
  <si>
    <t>Phẫu thuật nang rò giáp lưỡi</t>
  </si>
  <si>
    <t>Phẫu thuật rò khe mang I</t>
  </si>
  <si>
    <t>Phẫu thuật rò khe mang I có bộc lộ dây VII</t>
  </si>
  <si>
    <t>Phẫu thuật lấy nang rò khe mang II</t>
  </si>
  <si>
    <t>Phẫu thuật rò xoang lê</t>
  </si>
  <si>
    <t>Phẫu thuật túi thừa Zenker</t>
  </si>
  <si>
    <t>Phẫu thuật cắt kén hơi thanh quản</t>
  </si>
  <si>
    <t>Phẫu thuật mở lại hốc mổ cầm máu sau phẫu thuật vùng đầu cổ</t>
  </si>
  <si>
    <t>Phẫu thuật sinh thiết hạch cổ</t>
  </si>
  <si>
    <t>Loại III Đầu Cổ</t>
  </si>
  <si>
    <t>Cắt chỉ sau phẫu thuật</t>
  </si>
  <si>
    <t>Thay băng vết mổ</t>
  </si>
  <si>
    <t>Chích áp xe nhỏ vùng đầu cổ</t>
  </si>
  <si>
    <t>E. PHẪU THUẬT THẨM MỸ</t>
  </si>
  <si>
    <t xml:space="preserve">Phẫu thuật thẩm mỹ cấy ghép tóc  </t>
  </si>
  <si>
    <t>Phẫu thuật thẩm mỹ căng da trán</t>
  </si>
  <si>
    <t>Phẫu thuật thẩm mỹ nâng cung lông mày </t>
  </si>
  <si>
    <t>Phẫu thuật thẩm mỹ nâng sống mũi lõm bằng vật liệu ghép tự thân</t>
  </si>
  <si>
    <t>Phẫu thuật thẩm mỹ hạ sống mũi gồ</t>
  </si>
  <si>
    <t>Phẫu thuật thẩm mỹ sống mũi lệch vẹo</t>
  </si>
  <si>
    <t>Phẫu thuật thẩm mỹ thu nhỏ cánh mũi</t>
  </si>
  <si>
    <t>Phẫu thuật thẩm mỹ mở rộng cánh mũi</t>
  </si>
  <si>
    <t xml:space="preserve">Phẫu thuật thẩm mỹ nâng cao chóp mũi </t>
  </si>
  <si>
    <t xml:space="preserve">Phẫu thuật thẩm mỹ làm ngắn mũi </t>
  </si>
  <si>
    <t xml:space="preserve">Phẫu thuật thẩm mỹ làm dài mũi/xóa bỏ mũi hếch </t>
  </si>
  <si>
    <t>Phẫu thuật thẩm mỹ nâng cánh mũi xệ</t>
  </si>
  <si>
    <t>Phẫu thuật tạo hình cánh mũi bằng vạt da</t>
  </si>
  <si>
    <t>Phẫu thuật tạo hình chóp mũi bằng vạt da</t>
  </si>
  <si>
    <t>Phẫu thuật tạo hình tháp mũi bằng vật liệu ghép tự thân</t>
  </si>
  <si>
    <t>Phẫu thuật tạo hình chít hẹp cửa mũi trước</t>
  </si>
  <si>
    <t>Phẫu thuật tạo hình chít hẹp/tịt cửa mũi sau</t>
  </si>
  <si>
    <t>Phẫu thuật tạo hình mắt 1 mí thành 2 mí</t>
  </si>
  <si>
    <t>Phẫu thuật cắt bỏ các túi mỡ mi mắt</t>
  </si>
  <si>
    <t>Phẫu thuật cắt bỏ da thừa mi mắt</t>
  </si>
  <si>
    <t xml:space="preserve">Phẫu thuật tái tạo hình tổn thương mất chất vùng mặt bằng vạt da, cân cơ, xương </t>
  </si>
  <si>
    <t xml:space="preserve">Phẫu thuật tạo hình tổn thương mất chất vùng mặt bằng mảnh ghép tự do  da, cân cơ, xương </t>
  </si>
  <si>
    <t>Phẫu thuật tạo hình mặt do liệt dây VII</t>
  </si>
  <si>
    <t xml:space="preserve">Phẫu thuật tạo hình vùng mặt thiểu sản </t>
  </si>
  <si>
    <t>Phẫu thuật cắt u da vùng mặt</t>
  </si>
  <si>
    <t>Phẫu thuật sửa sẹo xấu vùng cổ, mặt bằng vạt da</t>
  </si>
  <si>
    <t>Phẫu thuật thẩm mỹ hút mỡ cổ</t>
  </si>
  <si>
    <t>Phẫu thuật căng da cổ</t>
  </si>
  <si>
    <t xml:space="preserve">Phẫu thuật tạo hình vá khe hở vòm miệng bằng vạt  tại chỗ </t>
  </si>
  <si>
    <t>Phẫu thuật tạo hình khe hở vòm miệng bằng vạt thành sau họng</t>
  </si>
  <si>
    <t xml:space="preserve">Phẫu thuật tạo hình khe hở môi </t>
  </si>
  <si>
    <t>Phẫu thuật tái tạo hình môi</t>
  </si>
  <si>
    <t>Phẫu thuật thẩm mỹ làm mỏng môi</t>
  </si>
  <si>
    <t>Phẫu thuật thẩm mỹ làm to cằm nhỏ, lẹm</t>
  </si>
  <si>
    <t>Phẫu thuật thẩm mỹ thu nhỏ cằm to</t>
  </si>
  <si>
    <t>Phẫu thuật thẩm mỹ hút mỡ cằm</t>
  </si>
  <si>
    <t xml:space="preserve">Phẫu thuật thẩm mỹ căng da mặt </t>
  </si>
  <si>
    <t>Phẫu thuật lấy sụn vành tai làm vật liệu ghép tự thân</t>
  </si>
  <si>
    <t>Phẫu thuật lấy sụn vách ngăn mũi làm vật liệu ghép tự thân</t>
  </si>
  <si>
    <t>Phẫu thuật lấy sụn sườn làm vật liệu ghép tự thân</t>
  </si>
  <si>
    <t>Phẫu thuật mở lại hốc mổ cầm máu sau phẫu thuật thẩm mỹ vùng mặt cổ</t>
  </si>
  <si>
    <t>Phẫu thuật mở lại hốc mổ điều trị tụ dịch sau phẫu thuật thẩm mỹ vùng mặt cổ</t>
  </si>
  <si>
    <t>Phẫu thuật tạo hình khuyết bộ phận vành tai bằng vạt da</t>
  </si>
  <si>
    <t>Phẫu thuật tạo hình toàn bộ vành tai bằng vật liệu ghép tự thân</t>
  </si>
  <si>
    <t>Phẫu thuật tạo hình vành tai bằng sụn sườn</t>
  </si>
  <si>
    <t>Phẫu thuật chỉnh hình thu nhỏ vành tai</t>
  </si>
  <si>
    <t>Phẫu thuật chỉnh hình vành tai cụp</t>
  </si>
  <si>
    <t>Phẫu thuật chỉnh hình vành tai vùi</t>
  </si>
  <si>
    <t>Phẫu thuật thẩm mỹ làm dày môi</t>
  </si>
  <si>
    <t>PHÂN LOẠI</t>
  </si>
  <si>
    <t>TTB TT</t>
  </si>
  <si>
    <t>DT BD</t>
  </si>
  <si>
    <t>Phẫu thuật chỉnh hình họng màn hầu lưỡi gà (UPPP)</t>
  </si>
  <si>
    <t>TT loại II</t>
  </si>
  <si>
    <t>TT loại III</t>
  </si>
  <si>
    <t>TT loại I</t>
  </si>
  <si>
    <t>TT đặc biệt</t>
  </si>
  <si>
    <t>TÊN DANH MỤC CŨ</t>
  </si>
  <si>
    <t>GIÁ CŨ</t>
  </si>
  <si>
    <t>GIÁ MỚI</t>
  </si>
  <si>
    <t>Phẫu thuật cấy điện cực ốc tai (chưa bao gồm điện cực)</t>
  </si>
  <si>
    <t>Phẫu thuật cấy máy trợ thính tai giữa (chưa bao gồm máy trợ thính)</t>
  </si>
  <si>
    <t>Phẫu thuật mở túi nội dịch tai trong</t>
  </si>
  <si>
    <t>Phẫu thuật đỉnh xương đá</t>
  </si>
  <si>
    <t>Phẫu thuật tai trong/ u dây thần kinh VII/ u dây thần kinh VIII</t>
  </si>
  <si>
    <t xml:space="preserve">Phẫu thuật phục hồi, tái tạo dây thần kinh VII </t>
  </si>
  <si>
    <t>Phẫu thuật giảm áp dây thần kinh VII</t>
  </si>
  <si>
    <t>Cắt dây thần kinh tiền đình</t>
  </si>
  <si>
    <t>1. Phẫu thuật ápxe não do tai
2. Phẫu thuật dẫn lưu ổ áp xe tiểu não do tai
3. Phẫu thuật dẫn lưu ổ áp xe đại não do tai</t>
  </si>
  <si>
    <t>Thay thế xương bàn đạp</t>
  </si>
  <si>
    <t>Phẫu thuật kiểm tra xương chũm</t>
  </si>
  <si>
    <t>Phẫu thuật mổ lại xương chũm, chỉnh hình hốc mổ tiệt căn</t>
  </si>
  <si>
    <t>Phẫu thuật sào bào thượng nhĩ - vá nhĩ</t>
  </si>
  <si>
    <t>1. Tạo hình tai giữa, tai ngoài do dị tật bẩm sinh
2. Phẫu thuật tạo hình hòm nhĩ</t>
  </si>
  <si>
    <t>Mở hòm nhĩ kiểm tra hệ thống truyền âm gỡ xơ</t>
  </si>
  <si>
    <t>Phẫu thuật vá nhĩ đơn thuần</t>
  </si>
  <si>
    <t>Nội soi vá nhĩ</t>
  </si>
  <si>
    <t>Phẫu thuật tạo hình hòm nhĩ</t>
  </si>
  <si>
    <t>Tạo hình tai giữa trong viêm tai dính qua nội soi</t>
  </si>
  <si>
    <t>Cắt u cuộn cảnh</t>
  </si>
  <si>
    <t>Tạo hình tai giữa, tai ngoài do dị tật bẩm sinh</t>
  </si>
  <si>
    <t>Phẫu thuật chỉnh hình ống tai</t>
  </si>
  <si>
    <t>Phẫu thuật u xương ống tai ngoài</t>
  </si>
  <si>
    <t>1.Mổ cắt bỏ u bã đậu vùng đầu mặt cổ gây tê
2. Mổ cắt bỏ u bã đậu vùng đầu mặt cổ gây mê</t>
  </si>
  <si>
    <t xml:space="preserve">1. Cắt bỏ đường rò luân nhĩ
2. Phẫu thuật lấy bỏ đường rò luân nhĩ
</t>
  </si>
  <si>
    <t>500,000
2,000,000</t>
  </si>
  <si>
    <t>Cắt bỏ thịt thừa nếp tai hai bên</t>
  </si>
  <si>
    <t>Đặt ống thông khí (không có nạo VA)</t>
  </si>
  <si>
    <t>Trích màng nhĩ</t>
  </si>
  <si>
    <t>Khâu rách vành tai sau chấn thương</t>
  </si>
  <si>
    <t>Thông vòi nhĩ</t>
  </si>
  <si>
    <t>1. Lấy dị vật tai ngoài dưới kính hiển vi (gây tê)
2.1. Lấy dị vật tai ngoài dưới kính hiển vi (gây mê)</t>
  </si>
  <si>
    <t xml:space="preserve">250,000
</t>
  </si>
  <si>
    <t>Lấy nút biểu bì ống tai</t>
  </si>
  <si>
    <t>Làm thuốc thanh quản tai (không kể tiền thuốc)</t>
  </si>
  <si>
    <t>Chích rạch nhọt, áp xe nhỏ dẫn lưu</t>
  </si>
  <si>
    <t>Cắt thần kinh Vidienne qua nội soi</t>
  </si>
  <si>
    <t>Phẫu thuật dẫn lưu áp xe ổ mắt</t>
  </si>
  <si>
    <t>Phẫu thuật nội soi mũi xoang giảm áp dây thần kinh II</t>
  </si>
  <si>
    <t>Phẫu thuật nội soi mở sàng hàm cắt polype mũi</t>
  </si>
  <si>
    <t>Phẫu thuật xoang trán</t>
  </si>
  <si>
    <t>Nội soi cắt polype mũi gây tê</t>
  </si>
  <si>
    <t>Nội soi cắt polype mũi gây mê</t>
  </si>
  <si>
    <t>Laser cắt polype mũi tái phát</t>
  </si>
  <si>
    <t>1. Phẫu thuật nội soi mũi xoang
2. Phẫu thuật nội soi mở khe giữa, nạo sàng, ngách trán, xoang bướm</t>
  </si>
  <si>
    <t>Mổ cắt bỏ u nang sàn mũi</t>
  </si>
  <si>
    <t>Cắt ung thư sàng hàm chưa lan rộng</t>
  </si>
  <si>
    <t>Mở cạnh mũi cắt bỏ xương hàm trên kèm khối u có chỉnh hình vạt cân</t>
  </si>
  <si>
    <t>Phẫu thuật cạnh mũi lấy u hốc mủ</t>
  </si>
  <si>
    <t>1.Phẫu thuật nội soi cắt bỏ khối u vùng mũi xoang 
2.Phẫu thuật nội soi cắt u nhú đảo ngược vùng mũi xoang</t>
  </si>
  <si>
    <t>Mở cạnh mũi cắt bỏ khối u xơ vòm mũi họng có nội soi kiểm tra</t>
  </si>
  <si>
    <t>Phẫu thuật nội soi cắt bỏ u xơ mạch vòm mũi họng</t>
  </si>
  <si>
    <t>Phẫu thuật nội soi lấy u/điều trị rò dịch não tủy, thoát vị nền sọ</t>
  </si>
  <si>
    <t>1.Nội soi cầm máu mũi không sử dụng Meroxeo (1 bên)
2.Nội soi cầm máu mũi có sử dụng Meroxeo (1 bên)
3.Nội soi cầm máu mũi</t>
  </si>
  <si>
    <t>Laser tách dính cuốn mũi</t>
  </si>
  <si>
    <t>Phẫu thuật tịt cửa mũi sau ở trẻ em</t>
  </si>
  <si>
    <t>Phẫu thuật nội soi cuốn giữa và cuốn dưới</t>
  </si>
  <si>
    <t>Laser thu nhỏ cuốn mũi</t>
  </si>
  <si>
    <t>Phẫu thuật khâu lỗ thủng, bịt vách ngăn mũi</t>
  </si>
  <si>
    <t>Phẫu thuật vách ngăn mũi</t>
  </si>
  <si>
    <t>Phẫu thuật Caldwell-Luc</t>
  </si>
  <si>
    <t>Phẫu thuật nội soi tạo hình lệ đạo</t>
  </si>
  <si>
    <t>Nội soi chọc rửa xoang hàm (gây tê)</t>
  </si>
  <si>
    <t>Nội soi  chọc thông xoang trán/xoang bướm (gây tê)</t>
  </si>
  <si>
    <t>Đốt cuốn mũi</t>
  </si>
  <si>
    <t>Nội soi đốt điện cuốn mũi/ cắt cuốn mũi gây mê</t>
  </si>
  <si>
    <t>1.Nâng nắn sống mũi
2. Nắn sống mũi sau chấn thương</t>
  </si>
  <si>
    <t>400,000
2,000,000</t>
  </si>
  <si>
    <t>Hút xoang dưới áp lực</t>
  </si>
  <si>
    <t>Nhét bấc mũi trước cầm máu</t>
  </si>
  <si>
    <t>Nhét bấc mũi sau cầm máu</t>
  </si>
  <si>
    <t>Cầm máu mũi bằng Merocel (1 bên)
Cầm máu mũi bằng Merocel (2 bên)</t>
  </si>
  <si>
    <t>450,000
500,000</t>
  </si>
  <si>
    <t>1.Lấy dị vật mũi không gây mê
2.Lấy dị vật mũi gây mê
3.Lấy dị vật mũi</t>
  </si>
  <si>
    <t>1.Lấy dị vật mũi không gây mê
2.Lấy dị vật mũi gây mê</t>
  </si>
  <si>
    <t>100,000
150,000</t>
  </si>
  <si>
    <t>Rửa tai, rửa mũi, xông họng</t>
  </si>
  <si>
    <t>1. Phẫu thuật chữa ngáy
2. Chỉnh hình màn hầu, lưỡi gà</t>
  </si>
  <si>
    <t>3,500,000
3,600,000</t>
  </si>
  <si>
    <t>Cắt Amidan gây mê</t>
  </si>
  <si>
    <t>Cắt amidan bằng Coblator (gây mê)</t>
  </si>
  <si>
    <t>1.Phẫu thuật cắt bỏ ung thư amidan/thanh quản và nạo vét hạch cổ
2.Phẫu thuật cắt bỏ ung thư amidan và nạo vét hạch cổ</t>
  </si>
  <si>
    <t>1.Cắt amidan gây tê
2.Cầm máu sau cắt amidan do tuyến dưới chuyển đến</t>
  </si>
  <si>
    <t>Nạo VA gây mê</t>
  </si>
  <si>
    <t>Phẫu thuật nội soi nạo VA</t>
  </si>
  <si>
    <t>Nội soi nạo VA gây mê sử dụng Hummer</t>
  </si>
  <si>
    <t>1. Cắt u nang hạ họng thanh quản qua nội soi
2.Cắt bỏ u hạ họng qua nội soi</t>
  </si>
  <si>
    <t>Phẫu thuật cắt dính dây thanh</t>
  </si>
  <si>
    <t>1. Soi treo thanh quản cắt hạt xơ
2.Soi thanh quản cắt papilloma
3. Vi phẫu thuật thanh quản</t>
  </si>
  <si>
    <t>Vi phẫu thuật thanh quản cắt papilloma</t>
  </si>
  <si>
    <t>1.Phẫu thuậ laser cắt u lành thanh quản
2. Cắt u nhú thanh quản bằng laser</t>
  </si>
  <si>
    <t>Phẫu thuật laser cắt ung thư thanh quản hạ họng</t>
  </si>
  <si>
    <t>Laser vi phẫu thuật soi treo cắt dây thanh một bên/ hai bên</t>
  </si>
  <si>
    <t>Phẫu thuật mở khí quản trong u tuyến giáp</t>
  </si>
  <si>
    <t>Phẫu thuật mở khí quản trẻ sơ sinh (trường hợp không có nội khí quản)</t>
  </si>
  <si>
    <t>Nong hẹp thanh khí quản</t>
  </si>
  <si>
    <t>Vi phẫu thuật chỉnh hình sẹo hẹp thanh khí quản</t>
  </si>
  <si>
    <t>Nối khí quản tận - tận trong điều trị sẹo hẹp</t>
  </si>
  <si>
    <t xml:space="preserve">Phẫu thuật đặt van phát âm </t>
  </si>
  <si>
    <t>Phẫu thuật đặt van phát âm lần 2 (chưa bao gồm tiền van)</t>
  </si>
  <si>
    <t>Phẫu thuật khâu phục hồi thanh quản do chấn thương</t>
  </si>
  <si>
    <t>Soi thực quản nong 1 lần</t>
  </si>
  <si>
    <t>Phẫu thuật cắt u vùng họng miệng</t>
  </si>
  <si>
    <t>Cắt bỏ u nhái sàn miệng</t>
  </si>
  <si>
    <t>1.Cắt u thành sau họng
2.Cắt khối u màn hầu
3.Cắt khối u khẩu cái</t>
  </si>
  <si>
    <t>4,500,000
4,000,000
4,500,000</t>
  </si>
  <si>
    <t>Phẫu thuật cắt đáy lưỡi</t>
  </si>
  <si>
    <t>Bơm rửa đường hô hấp qua nội khí quản</t>
  </si>
  <si>
    <t>Laser điều trị amidal hốc mủ</t>
  </si>
  <si>
    <t>1.Phẫu thuật laser trong khối u vùng họng miệng
2.Laser vi phẫu cắt u họng-hạ họng
3. Laser cắt u nang đáy lưỡi</t>
  </si>
  <si>
    <t>1.Trích rạch áp xe amidal gây mê
2.Trích rạch áp xe amidal gây tê</t>
  </si>
  <si>
    <t>Cắt phanh lưỡi</t>
  </si>
  <si>
    <t>Phẫu thuật cắt phanh môi, má, lưỡi</t>
  </si>
  <si>
    <t>Soi, sinh thiết vòm họng, thanh quản, hạ họng, hốc mũi</t>
  </si>
  <si>
    <t>Lấy dị vật họng</t>
  </si>
  <si>
    <t>Khâu phục hồi tổn thương đơn giản miệng, họng</t>
  </si>
  <si>
    <t>Khâu phục hồi lỗ thủng (vết thương vùng khẩu cái mềm)</t>
  </si>
  <si>
    <t>Đốt họng hạt</t>
  </si>
  <si>
    <t>1.Đốt họng bằng khí nitơ lỏng
2.Đốt họng bằng khí CO2(áp lạnh)</t>
  </si>
  <si>
    <t>400,000
350,000</t>
  </si>
  <si>
    <t>Đốt amidal áp lạnh</t>
  </si>
  <si>
    <t>Làm thuốc thanh quản /tai (không kể tiền thuốc)</t>
  </si>
  <si>
    <t>Sơ cứu bỏng đường hô hấp</t>
  </si>
  <si>
    <t>Sơ cứu bỏng kỳ đầu đường hô hấp</t>
  </si>
  <si>
    <t>Khí dung</t>
  </si>
  <si>
    <t>Trích rạch áp xe thành sau họng gây tê</t>
  </si>
  <si>
    <t>Soi thực quản bằng ống mềm</t>
  </si>
  <si>
    <t>1.Nội soi lấy dị vật thực quản gây tê ống cứng
2.Nội soi lấy dị vật thực quản gây tê ống cứng</t>
  </si>
  <si>
    <t>1.Nội soi lấy dị vật thực quản gây tê ống mềm
2.Nội soi lấy dị vật thực quản gây tê ống mềm</t>
  </si>
  <si>
    <t>500,000
1,800,000</t>
  </si>
  <si>
    <t>Soi thanh khí phế quản bằng ống mềm</t>
  </si>
  <si>
    <t>1.Lấy dị vật thanh quản gây tê ống cứng
2.Lấy dị vật thanh quản gây mê ống cứng</t>
  </si>
  <si>
    <t>Khâu nối thần kinh ngoại biên</t>
  </si>
  <si>
    <t>Phẫu thuật chấn thương mạch máu vùng cổ</t>
  </si>
  <si>
    <t xml:space="preserve">Phẫu thuật phục hồi, tái tạo dây thần kinh VII </t>
  </si>
  <si>
    <t>Phẫu thuật cắt bỏ ung thư lưỡi có tái tạo vạt cơ da</t>
  </si>
  <si>
    <t>Cắt bỏ u hạ họng đường cổ bên</t>
  </si>
  <si>
    <t>Cắt u màn hầu có tạo hình vạt cân cơ niêm mạc</t>
  </si>
  <si>
    <t>Cắt bỏ toàn bộ hạ họng-thực quản bằng dạ dày-ruột</t>
  </si>
  <si>
    <t>1.Phẫu thuật cắt dây thanh
2.Cắt dây thanh đường ngoài</t>
  </si>
  <si>
    <t>Phẫu thuật nạo vét hạch cổ, truyền hóa chất động mạch cảnh</t>
  </si>
  <si>
    <t>Phẫu thuật vét hạch cổ bảo tồn</t>
  </si>
  <si>
    <t>Phẫu thuật cắt u tuyến mang tai</t>
  </si>
  <si>
    <t>Cắt tuyến nước bọt dưới hàm</t>
  </si>
  <si>
    <t>Cắt toàn bộ tuyến giáp/ một thùy có vét hạch cổ một bên</t>
  </si>
  <si>
    <t>Phẫu thuật cắt mỏm trâm 1 bên/ 2 bên</t>
  </si>
  <si>
    <t>1.Phẫu thuật cắt bỏ u thành bên họng lan lên đáy sọ có kiểm soát bằng kính hiển vi và nội soi
2.Phẫu thuật cắt u thành bên họng</t>
  </si>
  <si>
    <t>Phẫu thuật dẫn lưu áp xe thực quản</t>
  </si>
  <si>
    <t>Phẫu thuật rò vùng sống mũi</t>
  </si>
  <si>
    <t>1.Phẫu thuật cắt đường rò giáp móng
2.Cắt nang và rò giáp lưỡi</t>
  </si>
  <si>
    <t>Phẫu thuật rò cực dưới amidan (1 bên, 2 bên)</t>
  </si>
  <si>
    <t>Phẫu thuật cắt túi thừa thực quản</t>
  </si>
  <si>
    <t>Sinh thiết hạch cổ</t>
  </si>
  <si>
    <t>Khâu vết thương phần mềm vùng đầu cổ</t>
  </si>
  <si>
    <t>Cắt chỉ</t>
  </si>
  <si>
    <t>Thay băng vết thương chiều dài dưới 15cm/ trên 15cm đến 30cm</t>
  </si>
  <si>
    <t>Nâng sống mũi với chất liệu tự thân</t>
  </si>
  <si>
    <t>Tạo hình mũi độn silicon (chưa bao gồm tiền silicon)</t>
  </si>
  <si>
    <t>Sửa khối sụn mũi quá rộng/ mũi khoằm/ hàm mỏ vịt</t>
  </si>
  <si>
    <t>1.Tạo hình tháp mũi
2.Tạo hình cánh mũi, vạt da có cuống, ghép một mảnh da vành tai
3.Tạo hình mũi do tổn thương mất da</t>
  </si>
  <si>
    <t>4,000,000
2,500,000</t>
  </si>
  <si>
    <t>Phẫu thuật chỉnh hình tháp mũi sau chấn thương</t>
  </si>
  <si>
    <t>1.Chỉnh hình chít hẹp cửa mũi trước không dùng mảnh ghép
2.Phẫu thuật chỉnh hình hẹp lỗ mũi trước</t>
  </si>
  <si>
    <t>Phẫu thuật tái tạo vùng đầu cổ mặt bằng vạt da cơ xương</t>
  </si>
  <si>
    <t>Lấy u vùng chóp mũi, cánh mũi</t>
  </si>
  <si>
    <t>Phẫu thuật sửa sẹo vùng cổ mặt trên 5cm</t>
  </si>
  <si>
    <t>Cắt ung thư môi có tạo hình</t>
  </si>
  <si>
    <t>Tạo hình khuyết bộ phận vành tai, vạt da có cuống</t>
  </si>
  <si>
    <t>Chỉnh hình vành tai có ghép (sụn, vạt da…)</t>
  </si>
  <si>
    <t>Chỉnh hình vành tai không cần ghép (sụn, vạt da…)</t>
  </si>
  <si>
    <t>VTTH trực tiếp</t>
  </si>
  <si>
    <t>CF điện nước, chất thải…</t>
  </si>
  <si>
    <t>Tiền lương, phụ cấp</t>
  </si>
  <si>
    <t>KH,DT,BD CSHT</t>
  </si>
  <si>
    <t>CF đào tạo, chuyển giao CN</t>
  </si>
  <si>
    <t>XẾP NHÓM ĐỊNH MỨC TIÊU HAO</t>
  </si>
  <si>
    <t>Lấy dị vật mũi gây mê</t>
  </si>
  <si>
    <t>Nội soi lấy dị vật mũi gây mê</t>
  </si>
  <si>
    <t>Chích áp xe thành sau họng gây mê</t>
  </si>
  <si>
    <t>Nội soi hạ họng ống cứng lấy dị vật gây mê</t>
  </si>
  <si>
    <t>Chích áp xe thành sau họng gây tê</t>
  </si>
  <si>
    <t>Nội soi hạ họng ống cứng lấy dị vật gây tê</t>
  </si>
  <si>
    <t>Nội soi hạ họng ống cứng sinh thiết u gây mê</t>
  </si>
  <si>
    <t>Nội soi thực quản ống cứng chẩn đoán gây tê</t>
  </si>
  <si>
    <t>Nội soi thực quản ống cứng chẩn đoán gây mê</t>
  </si>
  <si>
    <t>Nội soi thực quản ống mềm chẩn đoán gây mê</t>
  </si>
  <si>
    <t>Nội soi thực quản ống mềm chẩn đoán gây tê</t>
  </si>
  <si>
    <t>Nội soi thực quản ống cứng lấy dị vật gây mê</t>
  </si>
  <si>
    <t>Nội soi thực quản ống cứng lấy dị vật gây tê</t>
  </si>
  <si>
    <t>Nội soi thực quản ống mềm lấy dị vật gây mê</t>
  </si>
  <si>
    <t>Nội soi thực quản ống cứng sinh thiết u gây tê</t>
  </si>
  <si>
    <t>Nội soi thực quản ống cứng sinh thiết u gây mê</t>
  </si>
  <si>
    <t>Nội soi thực quản ống mềm sinh thiết u gây mê</t>
  </si>
  <si>
    <t>Nội soi thực quản ống mềm sinh thiết u gây tê</t>
  </si>
  <si>
    <t>Nội soi thanh quản ống cứng lấy dị vật gây mê</t>
  </si>
  <si>
    <t>Nội soi thanh quản ống cứng lấy dị vật gây tê</t>
  </si>
  <si>
    <t>Nội soi thanh quản ống cứng sinh thiết u gây mê</t>
  </si>
  <si>
    <t>Nội soi thanh quản ống cứng sinh thiết u gây tê</t>
  </si>
  <si>
    <t>Nội soi khí quản ống cứng chẩn đoán gây mê</t>
  </si>
  <si>
    <t>Nội soi khí quản ống cứng chẩn đoán gây tê</t>
  </si>
  <si>
    <t>Nội soi khí quản ống cứng lấy dị vật gây mê</t>
  </si>
  <si>
    <t>Nội soi khí quản ống cứng lấy dị vật gây tê</t>
  </si>
  <si>
    <t>Nội soi khí quản ống cứng sinh thiết u gây mê</t>
  </si>
  <si>
    <t>Nội soi khí quản ống cứng sinh thiết u gây tê</t>
  </si>
  <si>
    <t>Nội soi phế quản ống cứng chẩn đoán gây mê</t>
  </si>
  <si>
    <t>Nội soi phế quản ống cứng chẩn đoán gây tê</t>
  </si>
  <si>
    <t>Nội soi phế quản ống cứng lấy dị vật gây mê</t>
  </si>
  <si>
    <t>Nội soi phế quản ống cứng lấy dị vật gây tê</t>
  </si>
  <si>
    <t>Nội soi phế quản ống cứng sinh thiết u gây mê</t>
  </si>
  <si>
    <t>Nội soi phế quản ống cứng sinh thiết u gây tê</t>
  </si>
  <si>
    <t>Nội soi thực quản ống mềm lấy dị vật gây tê</t>
  </si>
  <si>
    <t>Nội soi  chọc thông xoang trán/xoang bướm gây mê</t>
  </si>
  <si>
    <t>Nội soi  chọc thông xoang trán/xoang bướm gây tê</t>
  </si>
  <si>
    <t>Nội soi hạ họng ống cứng sinh thiết u gây tê</t>
  </si>
  <si>
    <t>Lấy dị vật mũi gây tê</t>
  </si>
  <si>
    <t>Nội soi lấy dị vật mũi gây tê</t>
  </si>
  <si>
    <t>Chích áp xe quanh Amidan (gây tê)</t>
  </si>
  <si>
    <t>Phẫu thuật tiệt căn xương chũm cải biên</t>
  </si>
  <si>
    <t>Phẫu thuật nội soi tiệt căn xương chũm cải biên</t>
  </si>
  <si>
    <t>Phẫu thuật cắt bỏ u nang vành tai/u bã đậu dái tai (u nang/ u bã đậu sau tai)</t>
  </si>
  <si>
    <t>Phẫu thuật lấy đường rò luân nhĩ 1 bên</t>
  </si>
  <si>
    <t>Phẫu thuật lấy đường rò luân nhĩ 2 bên</t>
  </si>
  <si>
    <t>Đặt ống thông khí màng nhĩ 1 bên (sử dụng kính hiển vi)</t>
  </si>
  <si>
    <t>Đặt ống thông khí màng nhĩ 2 bên (sử dụng kính hiển vi)</t>
  </si>
  <si>
    <t>Khâu vết rách vành tai dưới 2cm</t>
  </si>
  <si>
    <t>Khâu vết rách vành tai trên 2cm</t>
  </si>
  <si>
    <t>Khâu vết rách vành tai trên 2cm phức tạp</t>
  </si>
  <si>
    <t>Làm thuốc tai 1 bên</t>
  </si>
  <si>
    <t>Làm thuốc tai 2 bên</t>
  </si>
  <si>
    <t>Phẫu thuật nội soi đặt ống thông khí màng nhĩ 1 bên</t>
  </si>
  <si>
    <t>Phẫu thuật nội soi đặt ống thông khí màng nhĩ 2 bên</t>
  </si>
  <si>
    <t>Chích rạch màng nhĩ 1 bên</t>
  </si>
  <si>
    <t>Chích rạch màng nhĩ 2 bên</t>
  </si>
  <si>
    <t>Lấy dị vật tai (gây tê)</t>
  </si>
  <si>
    <t>Phẫu thuật nội soi cầm máu mũi 1 bên</t>
  </si>
  <si>
    <t>Phẫu thuật nội soi cầm máu mũi 2 bên</t>
  </si>
  <si>
    <t>Cầm máu mũi bằng Merocel 1 bên</t>
  </si>
  <si>
    <t>Cầm máu mũi bằng Merocel 2 bên</t>
  </si>
  <si>
    <t>Phẫu thuật cắt amidan bằng Plasma</t>
  </si>
  <si>
    <t>Phẫu thuật cắt u Amydal (ác tính)</t>
  </si>
  <si>
    <t>Phẫu thuật nội soi nạo VA bằng Plasma (gây mê)</t>
  </si>
  <si>
    <t>Phẫu thuật mở khí quản</t>
  </si>
  <si>
    <t>Điều trị Amygdale hốc mủ bằng Laser</t>
  </si>
  <si>
    <t xml:space="preserve"> </t>
  </si>
  <si>
    <t>Phẫu thuật thẩm mỹ nâng sống mũi lõm bằng vật liệu ghép tổng hợp (không tính tiền vật liệu)</t>
  </si>
  <si>
    <t>Phẫu thuật tạo hình toàn bộ vành tai bằng vật liệu ghép tổng hợp (không tính tiền vật liệu)</t>
  </si>
  <si>
    <t>Phẫu thuật tạo hình khuyết bộ phận vành tai bằng vật liệu ghép tự thân/ vật liệu ghép tổng hợp  (không tính tiền vật liệu)</t>
  </si>
  <si>
    <t>Phẫu thuật nội soi cắt u vùng vòm mũi họng (u lành tính)</t>
  </si>
  <si>
    <t>Phẫu thuật chấn thương xoang sàng - hàm</t>
  </si>
  <si>
    <t>C. HỌNG - THANH QUẢN</t>
  </si>
  <si>
    <t>Phẫu thuật phục hồi tổn thương phức tạp miệng, họng bằng vạt cân cơ</t>
  </si>
  <si>
    <t>Phẫu thuật cắt thùy nông tuyến mang tai - bảo tồn dây VII</t>
  </si>
  <si>
    <t>Nâng xương chính mũi sau chấn thương (gây tê)</t>
  </si>
  <si>
    <t>Loại III</t>
  </si>
  <si>
    <t>Nâng xương chính mũi sau chấn thương (gây mê)</t>
  </si>
  <si>
    <t>Nạo VA (gây tê)</t>
  </si>
  <si>
    <t>Khâu vết thương đơn giản vùng đầu, mặt, cổ dưới 5cm (gây tê)</t>
  </si>
  <si>
    <t>Khâu vết thương đơn giản vùng đầu, mặt, cổ trên 5cm (gây tê)</t>
  </si>
  <si>
    <t>GIÁ TỰ NGUYỆN ÁP DỤNG TỪ NGÀY 10/07/2013</t>
  </si>
  <si>
    <r>
      <t xml:space="preserve">BẢNG GIÁ DỊCH VỤ KỸ THUẬT Y TẾ 
ÁP DỤNG CHO BỆNH NHÂN TỰ NGUYÊN 
TẠI BỆNH VIỆN TAI MŨI HỌNG TRUNG ƯƠNG TỪ NGÀY 10-7-2013
</t>
    </r>
    <r>
      <rPr>
        <i/>
        <sz val="14"/>
        <color indexed="8"/>
        <rFont val="Times New Roman"/>
        <family val="1"/>
      </rPr>
      <t>(Ban hành kèm theo Quyết định số:  241  /TMH-QĐ ngày 05/07/2013)</t>
    </r>
  </si>
  <si>
    <t xml:space="preserve">BẢNG GIÁ DỊCH VỤ KỸ THUẬT Y TẾ 
ÁP DỤNG CHO BỆNH NHÂN SỬ DỤNG THẺ BHYT
TẠI BỆNH VIỆN TAI MŨI HỌNG TRUNG ƯƠNG </t>
  </si>
  <si>
    <t>Mã tương đương</t>
  </si>
  <si>
    <t>Tên dịch vụ kỹ thuật theo Thông tư 43, 50</t>
  </si>
  <si>
    <t>Mã theo TTLT37</t>
  </si>
  <si>
    <t>Tên theo Thông tư liên tịch số 37</t>
  </si>
  <si>
    <t>Ghi Chú
(Các vật tư thanh toán riêng)</t>
  </si>
  <si>
    <t>01.0002.1778</t>
  </si>
  <si>
    <t>Ghi điện tim cấp cứu tại giường</t>
  </si>
  <si>
    <t>37.3F00.1778</t>
  </si>
  <si>
    <t>Điện tâm đồ</t>
  </si>
  <si>
    <t>01.0066.1888</t>
  </si>
  <si>
    <t>Đặt ống nội khí quản</t>
  </si>
  <si>
    <t>37.8B00.1888</t>
  </si>
  <si>
    <t>37.8D08.0898</t>
  </si>
  <si>
    <t>Khí dung</t>
  </si>
  <si>
    <t>Chưa bao gồm thuốc khí dung.</t>
  </si>
  <si>
    <t>02.0588.0313</t>
  </si>
  <si>
    <t>Test lẩy da (Prick test) đặc hiệu với các loại thuốc (Đối với 6 loại thuốc)</t>
  </si>
  <si>
    <t>37.8D02.0313</t>
  </si>
  <si>
    <t>Test lẩy da (Prick test) đặc hiệu với các loại thuốc (Đối với 6 loại thuốc/ vacxin/ huyết thanh)</t>
  </si>
  <si>
    <t>37.8D04.0357</t>
  </si>
  <si>
    <t>Phẫu thuật loại 1 mổ mở tuyến nội tiết không dùng dao siêu âm</t>
  </si>
  <si>
    <t>37.8D05.0488</t>
  </si>
  <si>
    <t>Phẫu thuật nạo vét hạch</t>
  </si>
  <si>
    <t>Chưa bao gồm dao siêu âm.</t>
  </si>
  <si>
    <t>37.8D09.1041</t>
  </si>
  <si>
    <t>Cắt, tạo hình phanh môi, phanh má hoặc lưỡi (không gây mê)</t>
  </si>
  <si>
    <t>37.8D09.1043</t>
  </si>
  <si>
    <t>Lấy sỏi ống Wharton</t>
  </si>
  <si>
    <t>15.0001.0986</t>
  </si>
  <si>
    <t>37.8D08.0986</t>
  </si>
  <si>
    <t>15.0004.0983</t>
  </si>
  <si>
    <t>37.8D08.0983</t>
  </si>
  <si>
    <t>15.0006.0983</t>
  </si>
  <si>
    <t>15.0008.0949</t>
  </si>
  <si>
    <t>37.8D08.0949</t>
  </si>
  <si>
    <t>15.0009.0983</t>
  </si>
  <si>
    <t>15.0010.0979</t>
  </si>
  <si>
    <t>37.8D08.0979</t>
  </si>
  <si>
    <t>Phẫu thuật phục hồi, tái tạo dây thần kinh VII</t>
  </si>
  <si>
    <t>15.0011.0950</t>
  </si>
  <si>
    <t>37.8D08.0950</t>
  </si>
  <si>
    <t>Phẫu thuật giảm áp dây VII</t>
  </si>
  <si>
    <t>15.0012.0983</t>
  </si>
  <si>
    <t>15.0013.0983</t>
  </si>
  <si>
    <t>15.0014.0373</t>
  </si>
  <si>
    <t>37.8D05.0373</t>
  </si>
  <si>
    <t>Phẫu thuật dẫn lưu não thất - màng bụng</t>
  </si>
  <si>
    <t>Chưa bao gồm van dẫn lưu nhân tạo.</t>
  </si>
  <si>
    <t>15.0015.0936</t>
  </si>
  <si>
    <t>37.8D08.0936</t>
  </si>
  <si>
    <t>Phẫu thuật áp xe não do tai</t>
  </si>
  <si>
    <t>15.0016.0987</t>
  </si>
  <si>
    <t>37.8D08.0987</t>
  </si>
  <si>
    <t>15.0017.0987</t>
  </si>
  <si>
    <t>15.0019.0986</t>
  </si>
  <si>
    <t>15.0021.0987</t>
  </si>
  <si>
    <t>15.0023.0987</t>
  </si>
  <si>
    <t>15.0025.0987</t>
  </si>
  <si>
    <t>15.0027.0911</t>
  </si>
  <si>
    <t>37.8D08.0911</t>
  </si>
  <si>
    <t>15.0028.0911</t>
  </si>
  <si>
    <t>15.0029.0911</t>
  </si>
  <si>
    <t>15.0030.0984</t>
  </si>
  <si>
    <t>37.8D08.0984</t>
  </si>
  <si>
    <t>Phẫu thuật tạo hình tai giữa</t>
  </si>
  <si>
    <t>15.0031.0881</t>
  </si>
  <si>
    <t>37.8D08.0881</t>
  </si>
  <si>
    <t>15.0034.0997</t>
  </si>
  <si>
    <t>37.8D08.0997</t>
  </si>
  <si>
    <t>15.0037.0984</t>
  </si>
  <si>
    <t>15.0040.0877</t>
  </si>
  <si>
    <t>37.8D08.0877</t>
  </si>
  <si>
    <t>Cắt u cuộn cảnh</t>
  </si>
  <si>
    <t>15.0045.0909</t>
  </si>
  <si>
    <t>Phẫu thuật cắt bỏ u nang vành tai/u bả đậu dái tai</t>
  </si>
  <si>
    <t>37.8D08.0909</t>
  </si>
  <si>
    <t>Mổ cắt bỏ u bã đậu vùng đầu mặt cổ gây mê</t>
  </si>
  <si>
    <t>15.0045.0910</t>
  </si>
  <si>
    <t>37.8D08.0910</t>
  </si>
  <si>
    <t>Mổ cắt bỏ u bã đậu vùng đầu mặt cổ gây tê</t>
  </si>
  <si>
    <t>15.0046.0872</t>
  </si>
  <si>
    <t>Phẫu thuật lấy đường rò luân nhĩ</t>
  </si>
  <si>
    <t>37.8D08.0872</t>
  </si>
  <si>
    <t>Cắt bỏ đường rò luân nhĩ gây tê</t>
  </si>
  <si>
    <t>15.0046.0954</t>
  </si>
  <si>
    <t>37.8D08.0954</t>
  </si>
  <si>
    <t>Phẫu thuật lấy đường rò luân nhĩ 1 bên, 2 bên</t>
  </si>
  <si>
    <t>15.0049.0971</t>
  </si>
  <si>
    <t>Phẫu thuật nội soi đặt ống thông khí màng nhĩ</t>
  </si>
  <si>
    <t>37.8D08.0971</t>
  </si>
  <si>
    <t>Phẫu thuật nội soi đặt ống thông khí màng nhĩ 1 bên, 2 bên</t>
  </si>
  <si>
    <t>15.0050.0994</t>
  </si>
  <si>
    <t>Chích rạch màng nhĩ</t>
  </si>
  <si>
    <t>37.8D08.0994</t>
  </si>
  <si>
    <t>Trích màng nhĩ</t>
  </si>
  <si>
    <t>15.0052.0993</t>
  </si>
  <si>
    <t>37.8D08.0993</t>
  </si>
  <si>
    <t>Thông vòi nhĩ nội soi</t>
  </si>
  <si>
    <t>15.0054.0902</t>
  </si>
  <si>
    <t>Lấy dị vật tai (gây mê/ gây tê)</t>
  </si>
  <si>
    <t>37.8D08.0902</t>
  </si>
  <si>
    <t>Lấy dị vật tai ngoài dưới kính hiển vi (gây mê)</t>
  </si>
  <si>
    <t>15.0054.0903</t>
  </si>
  <si>
    <t>37.8D08.0903</t>
  </si>
  <si>
    <t>Lấy dị vật tai ngoài dưới kính hiển vi (gây tê)</t>
  </si>
  <si>
    <t>15.0056.0882</t>
  </si>
  <si>
    <t>37.8D08.0882</t>
  </si>
  <si>
    <t>15.0058.0899</t>
  </si>
  <si>
    <t>Làm thuốc tai</t>
  </si>
  <si>
    <t>37.8D08.0899</t>
  </si>
  <si>
    <t>Làm thuốc thanh quản/tai</t>
  </si>
  <si>
    <t>Chưa bao gồm thuốc.</t>
  </si>
  <si>
    <t>15.0059.0908</t>
  </si>
  <si>
    <t>37.8D08.0908</t>
  </si>
  <si>
    <t>15.0061.0873</t>
  </si>
  <si>
    <t>37.8D08.0873</t>
  </si>
  <si>
    <t>Cắt dây thần kinh Vidien qua nội soi</t>
  </si>
  <si>
    <t>15.0070.0972</t>
  </si>
  <si>
    <t>37.8D08.0972</t>
  </si>
  <si>
    <t>15.0073.0973</t>
  </si>
  <si>
    <t>37.8D08.0973</t>
  </si>
  <si>
    <t>Phẫu thuật nội soi lấy u/điều trị rò dịch não tuỷ, thoát vị nền sọ</t>
  </si>
  <si>
    <t>Chưa bao gồm keo sinh học.</t>
  </si>
  <si>
    <t>15.0081.0918</t>
  </si>
  <si>
    <t>37.8D08.0918</t>
  </si>
  <si>
    <t>Nội soi cắt polype mũi gây mê</t>
  </si>
  <si>
    <t>15.0081.0919</t>
  </si>
  <si>
    <t>37.8D08.0919</t>
  </si>
  <si>
    <t>Nội soi cắt polype mũi gây tê</t>
  </si>
  <si>
    <t>15.0084.0974</t>
  </si>
  <si>
    <t>37.8D08.0974</t>
  </si>
  <si>
    <t>15.0085.0975</t>
  </si>
  <si>
    <t>37.8D08.0975</t>
  </si>
  <si>
    <t>Phẫu thuật nội soi mở dẫn lưu/ cắt bỏ u nhày xoang</t>
  </si>
  <si>
    <t>15.0090.0956</t>
  </si>
  <si>
    <t>37.8D08.0956</t>
  </si>
  <si>
    <t>Phẫu thuật mở cạnh mũi</t>
  </si>
  <si>
    <t>15.0091.0961</t>
  </si>
  <si>
    <t>37.8D08.0961</t>
  </si>
  <si>
    <t>Phẫu thuật nội soi cắt bỏ khối u vùng mũi xoang</t>
  </si>
  <si>
    <t>15.0093.0963</t>
  </si>
  <si>
    <t>37.8D08.0963</t>
  </si>
  <si>
    <t>Phẫu thuật nội soi cắt bỏ u xơ mạch vòm mũi họng</t>
  </si>
  <si>
    <t>15.0095.0375</t>
  </si>
  <si>
    <t>37.8D05.0375</t>
  </si>
  <si>
    <t>Phẫu thuật nội soi u tuyến yên</t>
  </si>
  <si>
    <t>15.0097.0960</t>
  </si>
  <si>
    <t>Phẫu thuật nội soi cầm máu mũi</t>
  </si>
  <si>
    <t>37.8D08.0960</t>
  </si>
  <si>
    <t>Phẫu thuật nội soi cầm máu mũi 1 bên, 2 bên</t>
  </si>
  <si>
    <t>Chưa bao gồm mũi Hummer và tay cắt.</t>
  </si>
  <si>
    <t>15.0103.0942</t>
  </si>
  <si>
    <t>37.8D08.0942</t>
  </si>
  <si>
    <t>15.0106.0969</t>
  </si>
  <si>
    <t>37.8D08.0969</t>
  </si>
  <si>
    <t>Phẫu thuật nội soi chỉnh hình cuốn mũi dưới</t>
  </si>
  <si>
    <t>15.0113.0970</t>
  </si>
  <si>
    <t>37.8D08.0970</t>
  </si>
  <si>
    <t>15.0116.0947</t>
  </si>
  <si>
    <t>37.8D08.0947</t>
  </si>
  <si>
    <t>15.0118.0947</t>
  </si>
  <si>
    <t>Phẫu thuật chấn thương xoang sàng- hàm</t>
  </si>
  <si>
    <t>15.0122.0946</t>
  </si>
  <si>
    <t>37.8D08.0946</t>
  </si>
  <si>
    <t>15.0124.0951</t>
  </si>
  <si>
    <t>37.8D08.0951</t>
  </si>
  <si>
    <t>15.0129.0921</t>
  </si>
  <si>
    <t>Nội soi chọc thông xoang trán/xoang bướm gây tê/gây mê</t>
  </si>
  <si>
    <t>37.8D08.0921</t>
  </si>
  <si>
    <t>Nội soi chọc thông xoang trán/ xoang bướm (gây tê)</t>
  </si>
  <si>
    <t>15.0131.0922</t>
  </si>
  <si>
    <t>37.8D08.0922</t>
  </si>
  <si>
    <t>Nội soi đốt điện cuốn mũi hoặc cắt cuốn mũi gây tê</t>
  </si>
  <si>
    <t>15.0131.0923</t>
  </si>
  <si>
    <t>37.8D08.0923</t>
  </si>
  <si>
    <t>Nội soi đốt điện cuốn mũi/ cắt cuốn mũi gây mê</t>
  </si>
  <si>
    <t>15.0132.0867</t>
  </si>
  <si>
    <t>37.8D08.0867</t>
  </si>
  <si>
    <t>15.0133.0867</t>
  </si>
  <si>
    <t>15.0134.0912</t>
  </si>
  <si>
    <t>Nâng xương chính mũi sau chấn thương</t>
  </si>
  <si>
    <t>37.8D08.0912</t>
  </si>
  <si>
    <t>Nâng xương chính mũi sau chấn thương gây mê</t>
  </si>
  <si>
    <t>15.0134.0913</t>
  </si>
  <si>
    <t>37.8D08.0913</t>
  </si>
  <si>
    <t>Nâng xương chính mũi sau chấn thương gây tê</t>
  </si>
  <si>
    <t>15.0137.0931</t>
  </si>
  <si>
    <t>37.8D08.0931</t>
  </si>
  <si>
    <t>Nội soi sinh thiết vòm mũi họng gây mê</t>
  </si>
  <si>
    <t>15.0137.0932</t>
  </si>
  <si>
    <t>37.8D08.0932</t>
  </si>
  <si>
    <t>Nội soi sinh thiết vòm mũi họng gây tê</t>
  </si>
  <si>
    <t>15.0139.0897</t>
  </si>
  <si>
    <t>37.8D08.0897</t>
  </si>
  <si>
    <t>Hút xoang dưới áp lực</t>
  </si>
  <si>
    <t>15.0141.0916</t>
  </si>
  <si>
    <t>37.8D08.0916</t>
  </si>
  <si>
    <t>Nhét meche/bấc mũi</t>
  </si>
  <si>
    <t>15.0142.0868</t>
  </si>
  <si>
    <t xml:space="preserve">Cầm máu mũi bằng Merocel </t>
  </si>
  <si>
    <t>37.8D08.0868</t>
  </si>
  <si>
    <t>Cầm máu mũi bằng Merocell (1 bên)</t>
  </si>
  <si>
    <t>15.0142.0869</t>
  </si>
  <si>
    <t>37.8D08.0869</t>
  </si>
  <si>
    <t>Cầm máu mũi bằng Merocell (2 bên)</t>
  </si>
  <si>
    <t>15.0143.0906</t>
  </si>
  <si>
    <t>Lấy dị vật mũi gây tê/gây mê</t>
  </si>
  <si>
    <t>37.8D08.0906</t>
  </si>
  <si>
    <t>Lấy dị vật trong mũi có gây mê</t>
  </si>
  <si>
    <t>15.0143.0907</t>
  </si>
  <si>
    <t>37.8D08.0907</t>
  </si>
  <si>
    <t>Lấy dị vật trong mũi không gây mê</t>
  </si>
  <si>
    <t>15.0144.0906</t>
  </si>
  <si>
    <t>Nội soi lấy dị vật mũi gây tê/gây mê</t>
  </si>
  <si>
    <t>15.0144.0907</t>
  </si>
  <si>
    <t>15.0150.0871</t>
  </si>
  <si>
    <t>37.8D08.0871</t>
  </si>
  <si>
    <t>Cắt Amiđan dùng Coblator (gây mê)</t>
  </si>
  <si>
    <t>Bao gồm cả Coblator.</t>
  </si>
  <si>
    <t>15.0152.0988</t>
  </si>
  <si>
    <t>37.8D08.0988</t>
  </si>
  <si>
    <t>15.0154.0914</t>
  </si>
  <si>
    <t>37.8D08.0914</t>
  </si>
  <si>
    <t>Nạo VA gây mê</t>
  </si>
  <si>
    <t>15.0155.0958</t>
  </si>
  <si>
    <t>37.8D08.0958</t>
  </si>
  <si>
    <t>15.0157.0929</t>
  </si>
  <si>
    <t>37.8D08.0929</t>
  </si>
  <si>
    <t>Nội soi nạo VA gây mê sử dụng Hummer</t>
  </si>
  <si>
    <t>Bao gồm cả dao Hummer.</t>
  </si>
  <si>
    <t>15.0159.0965</t>
  </si>
  <si>
    <t>37.8D08.0965</t>
  </si>
  <si>
    <t>Phẫu thuật nội soi cắt u hạ họng / hố lưỡi thanh nhiệt</t>
  </si>
  <si>
    <t>15.0166.0978</t>
  </si>
  <si>
    <t>37.8D08.0978</t>
  </si>
  <si>
    <t>Phẫu thuật nội soi vi phẫu thanh quản cắt u nang/ polype/ hạt xơ/ u hạt dây thanh</t>
  </si>
  <si>
    <t>15.0168.0966</t>
  </si>
  <si>
    <t>37.8D08.0966</t>
  </si>
  <si>
    <t>Phẫu thuật nội soi cắt u lành tính thanh quản (papilloma, kén hơi thanh quản…)</t>
  </si>
  <si>
    <t>15.0169.0966</t>
  </si>
  <si>
    <t>15.0170.0966</t>
  </si>
  <si>
    <t>15.0172.0964</t>
  </si>
  <si>
    <t>37.8D08.0964</t>
  </si>
  <si>
    <t>15.0173.0943</t>
  </si>
  <si>
    <t>37.8D08.0943</t>
  </si>
  <si>
    <t>Phẫu thuật cắt dây thanh bằng Laser</t>
  </si>
  <si>
    <t>15.0174.0120</t>
  </si>
  <si>
    <t>Phẫu thuật mở khí quản (Gây tê/ gây mê)</t>
  </si>
  <si>
    <t>37.8B00.0120</t>
  </si>
  <si>
    <t>Mở khí quản</t>
  </si>
  <si>
    <t>15.0184.0948</t>
  </si>
  <si>
    <t>37.8D08.0948</t>
  </si>
  <si>
    <t>Chưa bao gồm chi phí mũi khoan.</t>
  </si>
  <si>
    <t>15.0186.0917</t>
  </si>
  <si>
    <t>37.8D08.0917</t>
  </si>
  <si>
    <t>Nối khí quản tận-tận trong điều trị sẹo hẹp</t>
  </si>
  <si>
    <t>Chưa bao gồm stent.</t>
  </si>
  <si>
    <t>15.0193.0157</t>
  </si>
  <si>
    <t>37.8B00.0157</t>
  </si>
  <si>
    <t>Nong thực quản qua nội soi</t>
  </si>
  <si>
    <t>15.0202.0953</t>
  </si>
  <si>
    <t>37.8D08.0953</t>
  </si>
  <si>
    <t>Phẫu thuật Laser trong khối u vùng họng miệng</t>
  </si>
  <si>
    <t>Chưa bao gồm ống nội khí quản.</t>
  </si>
  <si>
    <t>15.0205.1043</t>
  </si>
  <si>
    <t>15.0207.0878</t>
  </si>
  <si>
    <t>Chích áp xe quanh Amidan</t>
  </si>
  <si>
    <t>37.8D08.0878</t>
  </si>
  <si>
    <t>Chích rạch apxe Amiđan (gây tê)</t>
  </si>
  <si>
    <t>15.0207.0995</t>
  </si>
  <si>
    <t>37.8D08.0995</t>
  </si>
  <si>
    <t>Trích rạch apxe Amiđan (gây mê)</t>
  </si>
  <si>
    <t>15.0212.0900</t>
  </si>
  <si>
    <t>37.8D08.0900</t>
  </si>
  <si>
    <t>Lấy dị vật họng</t>
  </si>
  <si>
    <t>15.0213.0900</t>
  </si>
  <si>
    <t>15.0215.0895</t>
  </si>
  <si>
    <t>37.8D08.0895</t>
  </si>
  <si>
    <t>Đốt họng hạt</t>
  </si>
  <si>
    <t>15.0216.0893</t>
  </si>
  <si>
    <t>37.8D08.0893</t>
  </si>
  <si>
    <t>Đốt họng bằng khí CO2 (Bằng áp lạnh)</t>
  </si>
  <si>
    <t>15.0216.0894</t>
  </si>
  <si>
    <t>37.8D08.0894</t>
  </si>
  <si>
    <t>Đốt họng bằng khí Nitơ lỏng</t>
  </si>
  <si>
    <t>15.0217.0892</t>
  </si>
  <si>
    <t>37.8D08.0892</t>
  </si>
  <si>
    <t>Đốt Amidan áp lạnh</t>
  </si>
  <si>
    <t>15.0218.0899</t>
  </si>
  <si>
    <t>15.0219.1888</t>
  </si>
  <si>
    <t>15.0220.0206</t>
  </si>
  <si>
    <t>37.8B00.0206</t>
  </si>
  <si>
    <t>Thay canuyn mở khí quản</t>
  </si>
  <si>
    <t>15.0222.0898</t>
  </si>
  <si>
    <t>15.0223.0879</t>
  </si>
  <si>
    <t>Chích áp xe thành sau họng gây tê/gây mê</t>
  </si>
  <si>
    <t>37.8D08.0879</t>
  </si>
  <si>
    <t>Chích rạch apxe thành sau họng (gây tê)</t>
  </si>
  <si>
    <t>15.0223.0996</t>
  </si>
  <si>
    <t>37.8D08.0996</t>
  </si>
  <si>
    <t>Trích rạch apxe thành sau họng (gây mê)</t>
  </si>
  <si>
    <t>15.0234.0925</t>
  </si>
  <si>
    <t>Nội soi thực quản ống cứng lấy dị vật gây tê/gây mê</t>
  </si>
  <si>
    <t>37.8D08.0925</t>
  </si>
  <si>
    <t>Nội soi lấy dị vật thực quản gây mê ống cứng</t>
  </si>
  <si>
    <t>15.0234.0927</t>
  </si>
  <si>
    <t>37.8D08.0927</t>
  </si>
  <si>
    <t>Nội soi lấy dị vật thực quản gây tê ống cứng</t>
  </si>
  <si>
    <t>15.0235.0926</t>
  </si>
  <si>
    <t>Nội soi thực quản ống mềm lấy dị vật gây tê/gây mê</t>
  </si>
  <si>
    <t>37.8D08.0926</t>
  </si>
  <si>
    <t>Nội soi lấy dị vật thực quản gây mê ống mềm</t>
  </si>
  <si>
    <t>15.0235.0928</t>
  </si>
  <si>
    <t>37.8D08.0928</t>
  </si>
  <si>
    <t>Nội soi lấy dị vật thực quản gây tê ống mềm</t>
  </si>
  <si>
    <t>15.0240.0904</t>
  </si>
  <si>
    <t>Nội soi thanh quản ống cứng lấy dị vật gây tê/gây mê</t>
  </si>
  <si>
    <t>37.8D08.0904</t>
  </si>
  <si>
    <t>Lấy di vật thanh quản gây mê ống cứng</t>
  </si>
  <si>
    <t>15.0240.0905</t>
  </si>
  <si>
    <t>37.8D08.0905</t>
  </si>
  <si>
    <t>Lấy dị vật thanh quản gây tê ống cứng</t>
  </si>
  <si>
    <t>15.0252.0129</t>
  </si>
  <si>
    <t>Nội soi phế quản ống cứng lấy dị vật gây tê/gây mê</t>
  </si>
  <si>
    <t>37.8B00.0129</t>
  </si>
  <si>
    <t>Nội soi phế quản dưới gây mê lấy dị vật phế quản</t>
  </si>
  <si>
    <t>15.0252.0930</t>
  </si>
  <si>
    <t>37.8D08.0930</t>
  </si>
  <si>
    <t>15.0271.0938</t>
  </si>
  <si>
    <t>37.8D08.0938</t>
  </si>
  <si>
    <t>15.0272.0938</t>
  </si>
  <si>
    <t>15.0273.0876</t>
  </si>
  <si>
    <t>37.8D08.0876</t>
  </si>
  <si>
    <t>Cắt thanh quản có tái tạo phát âm</t>
  </si>
  <si>
    <t>Chưa bao gồm stent/van phát âm, thanh quản điện.</t>
  </si>
  <si>
    <t>15.0274.0938</t>
  </si>
  <si>
    <t>15.0275.0938</t>
  </si>
  <si>
    <t>15.0276.0938</t>
  </si>
  <si>
    <t>15.0277.0938</t>
  </si>
  <si>
    <t>15.0279.0488</t>
  </si>
  <si>
    <t>15.0280.0488</t>
  </si>
  <si>
    <t>15.0281.0488</t>
  </si>
  <si>
    <t>15.0282.0945</t>
  </si>
  <si>
    <t>Phẫu thuật cắt thùy nông tuyến mang tai-bảo tồn dây VII</t>
  </si>
  <si>
    <t>37.8D08.0945</t>
  </si>
  <si>
    <t>15.0283.0945</t>
  </si>
  <si>
    <t>15.0284.0944</t>
  </si>
  <si>
    <t>37.8D08.0944</t>
  </si>
  <si>
    <t>15.0285.0357</t>
  </si>
  <si>
    <t>15.0286.0357</t>
  </si>
  <si>
    <t>15.0290.0955</t>
  </si>
  <si>
    <t>37.8D08.0955</t>
  </si>
  <si>
    <t>15.0292.0957</t>
  </si>
  <si>
    <t>37.8D08.0957</t>
  </si>
  <si>
    <t>15.0296.0980</t>
  </si>
  <si>
    <t>37.8D08.0980</t>
  </si>
  <si>
    <t>15.0320.0985</t>
  </si>
  <si>
    <t>37.8D08.0985</t>
  </si>
  <si>
    <t>Phẫu thuật tạo hình tháp mũi bằng vật liệu ghép tự thân.</t>
  </si>
  <si>
    <t>15.0327.0982</t>
  </si>
  <si>
    <t>37.8D08.0982</t>
  </si>
  <si>
    <t>Phẫu thuật tái tạo vùng đầu cổ mặt bằng vạt da cơ xương</t>
  </si>
  <si>
    <t>15.0328.0982</t>
  </si>
  <si>
    <t>17.0111.0265</t>
  </si>
  <si>
    <t>Tập sửa lỗi phát âm</t>
  </si>
  <si>
    <t>37.8C00.0265</t>
  </si>
  <si>
    <t>18.0001.0001</t>
  </si>
  <si>
    <t>Siêu âm tuyến giáp</t>
  </si>
  <si>
    <t>37.2A01.0001</t>
  </si>
  <si>
    <t>Siêu âm</t>
  </si>
  <si>
    <t>18.0002.0001</t>
  </si>
  <si>
    <t>Siêu âm các tuyến nước bọt</t>
  </si>
  <si>
    <t>18.0003.0001</t>
  </si>
  <si>
    <t>Siêu âm cơ phần mềm vùng cổ mặt</t>
  </si>
  <si>
    <t>18.0004.0001</t>
  </si>
  <si>
    <t>Siêu âm hạch vùng cổ</t>
  </si>
  <si>
    <t>18.0015.0001</t>
  </si>
  <si>
    <t>Siêu âm ổ bung (gan mật, tụy, lách, thận, bàng quang)</t>
  </si>
  <si>
    <t>18.0016.0001</t>
  </si>
  <si>
    <t>Siêu âm hệ tiết niệu (thận, tuyến thượng thận, bàng quang, tiền liệt tuyến)</t>
  </si>
  <si>
    <t>18.0023.0004</t>
  </si>
  <si>
    <t>Siêu âm Doppler mạch máu ổ bụng (động mạch chủ, mạc treo tràng trên, thân tạng…)</t>
  </si>
  <si>
    <t>37.2A01.0004</t>
  </si>
  <si>
    <t>Siêu âm Doppler màu tim/mạch máu</t>
  </si>
  <si>
    <t>18.0067.0013</t>
  </si>
  <si>
    <t>Chụp Xquang sọ thẳng nghiêng</t>
  </si>
  <si>
    <t>37.2A02.0013</t>
  </si>
  <si>
    <t>Chụp Xquang phim &gt; 24x30 cm (2 tư thế)</t>
  </si>
  <si>
    <t>18.0069.0010</t>
  </si>
  <si>
    <t>Chụp Xquang mặt thấp hoặc mặt cao</t>
  </si>
  <si>
    <t>37.2A02.0010</t>
  </si>
  <si>
    <t>Chụp Xquang phim  ≤ 24x30 cm (1 tư thế)</t>
  </si>
  <si>
    <t>18.0069.0028</t>
  </si>
  <si>
    <t>37.2A03.0028</t>
  </si>
  <si>
    <t>Chụp X-quang số hóa 1 phim</t>
  </si>
  <si>
    <t>18.0070.0010</t>
  </si>
  <si>
    <t>Chụp Xquang sọ tiếp tuyến</t>
  </si>
  <si>
    <t>18.0070.0028</t>
  </si>
  <si>
    <t>18.0072.0010</t>
  </si>
  <si>
    <t>Chụp Xquang Blondeau</t>
  </si>
  <si>
    <t>18.0072.0028</t>
  </si>
  <si>
    <t>18.0073.0010</t>
  </si>
  <si>
    <t>Chụp Xquang Hirtz</t>
  </si>
  <si>
    <t>18.0073.0028</t>
  </si>
  <si>
    <t>18.0074.0010</t>
  </si>
  <si>
    <t>Chụp Xquang hàm chếch một bên</t>
  </si>
  <si>
    <t>18.0074.0028</t>
  </si>
  <si>
    <t>18.0077.0010</t>
  </si>
  <si>
    <t>Chụp Xquang Chausse III</t>
  </si>
  <si>
    <t>18.0077.0028</t>
  </si>
  <si>
    <t>18.0078.0010</t>
  </si>
  <si>
    <t>Chụp Xquang Schuller</t>
  </si>
  <si>
    <t>18.0078.0028</t>
  </si>
  <si>
    <t>18.0079.0010</t>
  </si>
  <si>
    <t>Chụp Xquang Stenvers</t>
  </si>
  <si>
    <t>18.0079.0028</t>
  </si>
  <si>
    <t>18.0080.0010</t>
  </si>
  <si>
    <t>Chụp Xquang khớp thái dương hàm</t>
  </si>
  <si>
    <t>18.0080.0028</t>
  </si>
  <si>
    <t>18.0085.0010</t>
  </si>
  <si>
    <t>Chụp Xquang mỏm trâm</t>
  </si>
  <si>
    <t>18.0085.0028</t>
  </si>
  <si>
    <t>18.0086.0013</t>
  </si>
  <si>
    <t>Chụp Xquang cột sống cổ thẳng nghiêng</t>
  </si>
  <si>
    <t>18.0086.0029</t>
  </si>
  <si>
    <t>37.2A03.0029</t>
  </si>
  <si>
    <t>Chụp X-quang số hóa 2 phim</t>
  </si>
  <si>
    <t>18.0087.0013</t>
  </si>
  <si>
    <t>Chụp Xquang cột sống cổ chếch hai bên</t>
  </si>
  <si>
    <t>18.0087.0029</t>
  </si>
  <si>
    <t>37.2A02.0012</t>
  </si>
  <si>
    <t>Chụp Xquang phim &gt; 24x30 cm (1 tư thế)</t>
  </si>
  <si>
    <t>18.0119.0012</t>
  </si>
  <si>
    <t>Chụp Xquang ngực thẳng</t>
  </si>
  <si>
    <t>18.0119.0028</t>
  </si>
  <si>
    <t>18.0120.0012</t>
  </si>
  <si>
    <t>Chụp Xquang ngực nghiêng hoặc chếch mỗi bên</t>
  </si>
  <si>
    <t>18.0120.0028</t>
  </si>
  <si>
    <t>18.0125.0012</t>
  </si>
  <si>
    <t>Chụp Xquang bụng không chuẩn bị thẳng hoặc nghiêng</t>
  </si>
  <si>
    <t>18.0125.0028</t>
  </si>
  <si>
    <t>18.0130.0017</t>
  </si>
  <si>
    <t>Chụp Xquang thực quản dạ dày</t>
  </si>
  <si>
    <t>37.2A02.0017</t>
  </si>
  <si>
    <t>Chụp dạ dày-tá tràng có uống thuốc cản quang</t>
  </si>
  <si>
    <t>18.0130.0035</t>
  </si>
  <si>
    <t>37.2A03.0035</t>
  </si>
  <si>
    <t>Chụp dạ dày-tá tràng có uống thuốc cản quang số hóa</t>
  </si>
  <si>
    <t>18.0135.0025</t>
  </si>
  <si>
    <t>Chụp Xquang đường dò</t>
  </si>
  <si>
    <t>37.2A02.0025</t>
  </si>
  <si>
    <t>Lỗ dò cản quang</t>
  </si>
  <si>
    <t>18.0149.0040</t>
  </si>
  <si>
    <t>Chụp CLVT sọ não không tiêm thuốc cản quang (từ 1-32 dãy)</t>
  </si>
  <si>
    <t>37.2A04.0040</t>
  </si>
  <si>
    <t>Chụp CT Scanner đến 32 dãy không có thuốc cản quang</t>
  </si>
  <si>
    <t>18.0150.0041</t>
  </si>
  <si>
    <t>Chụp CLVT sọ não có tiêm thuốc cản quang (từ 1-32 dãy)</t>
  </si>
  <si>
    <t>37.2A04.0041</t>
  </si>
  <si>
    <t>Chụp CT Scanner đến 32 dãy có thuốc cản quang</t>
  </si>
  <si>
    <t>18.0155.0040</t>
  </si>
  <si>
    <t>Chụp CLVT hàm-mặt không tiêm thuốc cản quang (từ 1-32 dãy)</t>
  </si>
  <si>
    <t>18.0156.0041</t>
  </si>
  <si>
    <t>Chụp CLVT hàm-mặt có tiêm thuốc cản quang (từ 1-32 dãy)</t>
  </si>
  <si>
    <t>18.0157.0040</t>
  </si>
  <si>
    <t>Chụp CLVT hàm mặt có ứng dụng phần mềm nha khoa (từ 1-32 dãy)</t>
  </si>
  <si>
    <t>18.0158.0040</t>
  </si>
  <si>
    <t>Chụp CLVT tai-xương đá không tiêm thuốc  (từ 1-32 dãy)</t>
  </si>
  <si>
    <t>18.0159.0041</t>
  </si>
  <si>
    <t>Chụp CLVT tai-xương đá có tiêm thuốc cản quang (từ 1-32 dãy)</t>
  </si>
  <si>
    <t>18.0161.0040</t>
  </si>
  <si>
    <t>Chụp CLVT hàm mặt có dựng hình 3D (từ 1-32 dãy)</t>
  </si>
  <si>
    <t>18.0191.0040</t>
  </si>
  <si>
    <t>Chụp cắt lớp vi tính lồng ngực không tiêm thuốc cản quang (từ 1- 32 dãy)</t>
  </si>
  <si>
    <t>18.0192.0041</t>
  </si>
  <si>
    <t>Chụp cắt lớp vi tính lồng ngực có tiêm thuốc cản quang (từ 1- 32 dãy)</t>
  </si>
  <si>
    <t>18.0255.0040</t>
  </si>
  <si>
    <t>Chụp cắt lớp vi tính cột sống cổ không tiêm thuốc cản quang (từ 1- 32 dãy)</t>
  </si>
  <si>
    <t>18.0256.0041</t>
  </si>
  <si>
    <t>Chụp cắt lớp vi tính cột sống cổ có tiêm thuốc cản quang (từ 1- 32 dãy)</t>
  </si>
  <si>
    <t>21.0060.0890</t>
  </si>
  <si>
    <t>Đo thính lực đơn âm</t>
  </si>
  <si>
    <t>37.8D08.0890</t>
  </si>
  <si>
    <t>21.0064.0885</t>
  </si>
  <si>
    <t>Đo nhĩ lượng</t>
  </si>
  <si>
    <t>37.8D08.0885</t>
  </si>
  <si>
    <t>21.0065.0887</t>
  </si>
  <si>
    <t>Đo phản xạ cơ bàn đạp</t>
  </si>
  <si>
    <t>37.8D08.0887</t>
  </si>
  <si>
    <t>21.0066.0886</t>
  </si>
  <si>
    <t>Đo âm ốc tai (OAE) chẩn đoán</t>
  </si>
  <si>
    <t>37.8D08.0886</t>
  </si>
  <si>
    <t>Đo OAE (1 lần)</t>
  </si>
  <si>
    <t>21.0067.0884</t>
  </si>
  <si>
    <t>Ghi đáp ứng thính giác thân não (ABR)</t>
  </si>
  <si>
    <t>37.8D08.0884</t>
  </si>
  <si>
    <t>Đo ABR (1 lần)</t>
  </si>
  <si>
    <t>21.0068.0888</t>
  </si>
  <si>
    <t>Đo sức cản của mũi</t>
  </si>
  <si>
    <t>37.8D08.0888</t>
  </si>
  <si>
    <t>22.0001.1352</t>
  </si>
  <si>
    <t>Thời gian prothrombin (PT: Prothrombin Time), (Các tên khác: TQ; Tỷ lệ Prothrombin) bằng máy tự động</t>
  </si>
  <si>
    <t>37.1E01.1352</t>
  </si>
  <si>
    <t>Thời gian Prothrombin (PT,TQ) bằng máy bán tự động, tự động</t>
  </si>
  <si>
    <t>Thời gian prothrombin (PT: Prothrombin Time), (Các tên khác: TQ; Tỷ lệ Prothrombin) bằng máy bán tự động</t>
  </si>
  <si>
    <t>22.0005.1354</t>
  </si>
  <si>
    <t>Thời gian thromboplastin một phần hoạt hoá (APTT: Activated Partial Thromboplastin Time), (Tên khác: TCK) bằng máy tự động</t>
  </si>
  <si>
    <t>37.1E01.1354</t>
  </si>
  <si>
    <t>Thời gian thromboplastin hoạt hoá từng phần (APTT)</t>
  </si>
  <si>
    <t xml:space="preserve">Thời gian thromboplastin một phần hoạt hoá (APTT: Activated Partial Thromboplastin Time) (Tên khác: TCK) bằng máy bán tự động. </t>
  </si>
  <si>
    <t>22.0008.1353</t>
  </si>
  <si>
    <t>Thời gian thrombin (TT: Thrombin Time) bằng máy tự động</t>
  </si>
  <si>
    <t>37.1E01.1353</t>
  </si>
  <si>
    <t>Thời gian thrombin (TT)</t>
  </si>
  <si>
    <t>37.1E01.1242</t>
  </si>
  <si>
    <t>Định lượng Fibrinogen (Yếu tố I) bằng phương pháp trực tiếp</t>
  </si>
  <si>
    <t>22.0014.1242</t>
  </si>
  <si>
    <t>Định lượng Fibrinogen (Tên khác: Định lượng yếu tố I), phương pháp Clauss- phương pháp trực tiếp, bằng máy bán tự động</t>
  </si>
  <si>
    <t>22.0019.1348</t>
  </si>
  <si>
    <t>Thời gian máu chảy phương pháp Duke</t>
  </si>
  <si>
    <t>37.1E01.1348</t>
  </si>
  <si>
    <t>Thời gian máu chảy/(phương pháp Duke)</t>
  </si>
  <si>
    <t>22.0121.1369</t>
  </si>
  <si>
    <t>Tổng phân tích tế bào máu ngoại vi (bằng máy đếm laser)</t>
  </si>
  <si>
    <t>37.1E01.1369</t>
  </si>
  <si>
    <t>Tổng phân tích tế bào máu ngoại vi bằng máy đếm laser</t>
  </si>
  <si>
    <t>37.1E01.1298</t>
  </si>
  <si>
    <t>Huyết đồ (sử dụng máy đếm tự động)</t>
  </si>
  <si>
    <t>22.0125.1298</t>
  </si>
  <si>
    <t>Huyết đồ (bằng máy đếm laser)</t>
  </si>
  <si>
    <t>22.0127.0091</t>
  </si>
  <si>
    <t>Thủ thuật chọc hút tủy làm tủy đồ (bao gồm kim chọc tủy nhiều lần)</t>
  </si>
  <si>
    <t>37.8B00.0091</t>
  </si>
  <si>
    <t>Chọc hút tủy làm tủy đồ</t>
  </si>
  <si>
    <t>Bao gồm cả kim chọc hút tủy dùng nhiều lần.</t>
  </si>
  <si>
    <t>22.0138.1362</t>
  </si>
  <si>
    <t>Tìm ký sinh trùng sốt rét trong máu (bằng phương pháp thủ công)</t>
  </si>
  <si>
    <t>37.1E01.1362</t>
  </si>
  <si>
    <t>Tìm ký sinh trùng sốt rét trong máu bằng phương pháp thủ công</t>
  </si>
  <si>
    <t>22.0143.1303</t>
  </si>
  <si>
    <t>Máu lắng (bằng máy tự động)</t>
  </si>
  <si>
    <t>37.1E01.1303</t>
  </si>
  <si>
    <t>22.0291.1280</t>
  </si>
  <si>
    <t>Định nhóm máu hệ Rh(D) (Kỹ thuật ống nghiệm)</t>
  </si>
  <si>
    <t>37.1E01.1280</t>
  </si>
  <si>
    <t>Định nhóm máu hệ Rh(D) bằng phương pháp ống nghiệm, phiến đá</t>
  </si>
  <si>
    <t>23.0003.1494</t>
  </si>
  <si>
    <t>Định lượng Acid Uric</t>
  </si>
  <si>
    <t>37.1E03.1494</t>
  </si>
  <si>
    <t>Định lượng các chất Albumine; Creatine; Globuline; Glucose; Phospho, Protein toàn phần, Ure, Axit Uric, Amylase,…(mỗi chất)</t>
  </si>
  <si>
    <t>23.0019.1493</t>
  </si>
  <si>
    <t xml:space="preserve">Đo hoạt độ ALT (GPT) </t>
  </si>
  <si>
    <t>37.1E03.1493</t>
  </si>
  <si>
    <t>Định lượng Bilirubin toàn phần hoặc trực tiếp; các enzym: phosphataze kiềm hoặc GOT hoặc GPT…</t>
  </si>
  <si>
    <t>Không thanh toán đối với các  xét nghiệm Bilirubin gián tiếp; Tỷ lệ A/G là những xét nghiệm có thể ngoại suy được.</t>
  </si>
  <si>
    <t>23.0020.1493</t>
  </si>
  <si>
    <t xml:space="preserve">Đo hoạt độ AST (GOT) </t>
  </si>
  <si>
    <t>23.0030.1472</t>
  </si>
  <si>
    <t xml:space="preserve">Định lượng Calci ion hoá </t>
  </si>
  <si>
    <t>37.1E03.1472</t>
  </si>
  <si>
    <t>Ca++ máu</t>
  </si>
  <si>
    <t>Chỉ thanh toán khi định lượng trực tiếp.</t>
  </si>
  <si>
    <t>23.0041.1506</t>
  </si>
  <si>
    <t>Định lượng Cholesterol toàn phần</t>
  </si>
  <si>
    <t>37.1E03.1506</t>
  </si>
  <si>
    <t>Định lượng Tryglyceride hoặc Phospholipid hoặc Lipid toàn phần hoặc Cholesterol toàn phần hoặc HDL-Cholesterol hoặc LDL - Cholesterol</t>
  </si>
  <si>
    <t>23.0051.1494</t>
  </si>
  <si>
    <t>Định lượng Creatinin</t>
  </si>
  <si>
    <t>23.0058.1487</t>
  </si>
  <si>
    <t>Điện giải đồ (Na, K, Cl)</t>
  </si>
  <si>
    <t>37.1E03.1487</t>
  </si>
  <si>
    <t>Điện giải đồ (Na, K, CL)</t>
  </si>
  <si>
    <t>23.0075.1494</t>
  </si>
  <si>
    <t>Định lượng Glucose</t>
  </si>
  <si>
    <t>23.0084.1506</t>
  </si>
  <si>
    <t>Định lượng HDL-C (High density lipoprotein Cholesterol)</t>
  </si>
  <si>
    <t>23.0112.1506</t>
  </si>
  <si>
    <t>Định lượng LDL - C (Low density lipoprotein Cholesterol)</t>
  </si>
  <si>
    <t>23.0158.1506</t>
  </si>
  <si>
    <t>Định lượng Triglycerid</t>
  </si>
  <si>
    <t>23.0166.1494</t>
  </si>
  <si>
    <t>Định lượng Urê</t>
  </si>
  <si>
    <t>23.0206.1596</t>
  </si>
  <si>
    <t>Tổng phân tích nước tiểu (Bằng máy tự động)</t>
  </si>
  <si>
    <t>37.1E03.1596</t>
  </si>
  <si>
    <t>Tổng phân tích nước tiểu</t>
  </si>
  <si>
    <t>23.0208.1605</t>
  </si>
  <si>
    <t>37.1E03.1605</t>
  </si>
  <si>
    <t>Glucose dịch</t>
  </si>
  <si>
    <t>23.0210.1607</t>
  </si>
  <si>
    <t>Định lượng Protein</t>
  </si>
  <si>
    <t>37.1E03.1607</t>
  </si>
  <si>
    <t>Protein dịch</t>
  </si>
  <si>
    <t>24.0001.1714</t>
  </si>
  <si>
    <t>Vi khuẩn nhuộm soi</t>
  </si>
  <si>
    <t>37.1E04.1714</t>
  </si>
  <si>
    <t>Vi khuẩn nhuộm soi</t>
  </si>
  <si>
    <t>24.0003.1715</t>
  </si>
  <si>
    <t>Vi khuẩn nuôi cấy và định danh phương pháp thông thường</t>
  </si>
  <si>
    <t>37.1E04.1715</t>
  </si>
  <si>
    <t>Vi khuẩn nuôi cấy định danh phương pháp thông thường</t>
  </si>
  <si>
    <t>24.0117.1646</t>
  </si>
  <si>
    <t>HBsAg test nhanh</t>
  </si>
  <si>
    <t>37.1E04.1646</t>
  </si>
  <si>
    <t>HBsAg (nhanh)</t>
  </si>
  <si>
    <t>24.0169.1616</t>
  </si>
  <si>
    <t>HIV Ab test nhanh</t>
  </si>
  <si>
    <t>37.1E04.1616</t>
  </si>
  <si>
    <t>Anti-HIV (nhanh)</t>
  </si>
  <si>
    <t>24.0322.1724</t>
  </si>
  <si>
    <t>Vi nấm nuôi cấy và định danh phương pháp thông thường</t>
  </si>
  <si>
    <t>37.1E04.1724</t>
  </si>
  <si>
    <t>Vi nấm nuôi cấy và định danh  phương pháp thông thường</t>
  </si>
  <si>
    <t>37.1E05.1758</t>
  </si>
  <si>
    <t>Xét nghiệm và chẩn đoán tế bào học qua chọc hút tế bào bằng kim nhỏ (FNA)</t>
  </si>
  <si>
    <t>25.0014.1758</t>
  </si>
  <si>
    <t>Chọc hút kim nhỏ tuyến nước bọt</t>
  </si>
  <si>
    <t>25.0029.1751</t>
  </si>
  <si>
    <t>Xét nghiệm mô bệnh học thường quy cố định, chuyển, đúc, cắt, nhuộm…các bệnh phẩm sinh thiết</t>
  </si>
  <si>
    <t>37.1E05.1751</t>
  </si>
  <si>
    <t>Xét nghiệm và chẩn đoán mô bệnh học bằng phương pháp nhuộm Hemtoxylin Eosin</t>
  </si>
  <si>
    <t>Giá BHYT</t>
  </si>
  <si>
    <t>15.0002.1000</t>
  </si>
  <si>
    <t>37.8D08.1000</t>
  </si>
  <si>
    <t>Phẫu thuật loại I (Tai Mũi Họng)</t>
  </si>
  <si>
    <t>15.0005.0986</t>
  </si>
  <si>
    <t>15.0007.0973</t>
  </si>
  <si>
    <t>15.0020.0911</t>
  </si>
  <si>
    <t>15.0022.0374</t>
  </si>
  <si>
    <t>37.8D05.0374</t>
  </si>
  <si>
    <t>Phẫu thuật nội soi não/ tuỷ sống</t>
  </si>
  <si>
    <t>15.0024.0374</t>
  </si>
  <si>
    <t>15.0026.0911</t>
  </si>
  <si>
    <t>15.0032.0997</t>
  </si>
  <si>
    <t>15.0033.1001</t>
  </si>
  <si>
    <t>37.8D08.1001</t>
  </si>
  <si>
    <t>Phẫu thuật loại II (Tai Mũi Họng)</t>
  </si>
  <si>
    <t>15.0035.0971</t>
  </si>
  <si>
    <t>15.0036.0971</t>
  </si>
  <si>
    <t>15.0039.0983</t>
  </si>
  <si>
    <t>15.0041.0911</t>
  </si>
  <si>
    <t>15.0042.0911</t>
  </si>
  <si>
    <t>15.0043.0874</t>
  </si>
  <si>
    <t>37.8D08.0874</t>
  </si>
  <si>
    <t>Cắt polyp ống tai gây mê</t>
  </si>
  <si>
    <t>15.0043.0875</t>
  </si>
  <si>
    <t>37.8D08.0875</t>
  </si>
  <si>
    <t>Cắt polyp ống tai gây tê</t>
  </si>
  <si>
    <t>15.0048.0971</t>
  </si>
  <si>
    <t>Đặt ống thông khí màng nhĩ</t>
  </si>
  <si>
    <t>15.0051.0216</t>
  </si>
  <si>
    <t>Khâu vết rách vành tai</t>
  </si>
  <si>
    <t>37.8B00.0216</t>
  </si>
  <si>
    <t>Khâu vết thương phần mềm tổn thương nông chiều dài &lt; l0 cm</t>
  </si>
  <si>
    <t>15.0053.1002</t>
  </si>
  <si>
    <t>37.8D08.1002</t>
  </si>
  <si>
    <t>Phẫu thuật loại III (Tai Mũi Họng)</t>
  </si>
  <si>
    <t>15.0055.0902</t>
  </si>
  <si>
    <t>Nội soi lấy dị vật tai gây mê/[gây tê]</t>
  </si>
  <si>
    <t>15.0055.0903</t>
  </si>
  <si>
    <t>15.0064.0960</t>
  </si>
  <si>
    <t>15.0066.0999</t>
  </si>
  <si>
    <t>37.8D08.0999</t>
  </si>
  <si>
    <t>Phẫu thuật đặc biệt (Tai Mũi Họng)</t>
  </si>
  <si>
    <t>15.0067.1001</t>
  </si>
  <si>
    <t>15.0068.0960</t>
  </si>
  <si>
    <t>15.0069.1001</t>
  </si>
  <si>
    <t>15.0071.0972</t>
  </si>
  <si>
    <t>15.0072.0947</t>
  </si>
  <si>
    <t>15.0074.1081</t>
  </si>
  <si>
    <t>37.8D09.1081</t>
  </si>
  <si>
    <t>Phẫu thuật mở xoang lấy răng ngầm</t>
  </si>
  <si>
    <t>15.0075.0969</t>
  </si>
  <si>
    <t>15.0077.0978</t>
  </si>
  <si>
    <t>15.0078.0978</t>
  </si>
  <si>
    <t>15.0079.0969</t>
  </si>
  <si>
    <t>Phẫu thuật nội soi mở xoang bướm</t>
  </si>
  <si>
    <t>15.0082.0998</t>
  </si>
  <si>
    <t>Phẫu thuật cắt polyp mũi bằng Laser</t>
  </si>
  <si>
    <t>37.8D08.0998</t>
  </si>
  <si>
    <t>Phẫu thuật nội soi đóng lỗ rò xoang lê bằng laser/nhiệt</t>
  </si>
  <si>
    <t>15.0086.1001</t>
  </si>
  <si>
    <t>15.0087.0968</t>
  </si>
  <si>
    <t>37.8D08.0968</t>
  </si>
  <si>
    <t>Phẫu thuật nội soi cắt u nhú đảo ngược vùng mũi xoang</t>
  </si>
  <si>
    <t>15.0088.0941</t>
  </si>
  <si>
    <t>37.8D08.0941</t>
  </si>
  <si>
    <t>Phẫu thuật cắt bỏ ung thư lưỡi có tái tạo vạt cơ da</t>
  </si>
  <si>
    <t>15.0089.0968</t>
  </si>
  <si>
    <t>15.0092.0941</t>
  </si>
  <si>
    <t>15.0094.0958</t>
  </si>
  <si>
    <t>Phẫu thuật nội soi cắt u vùng vòm mũi họng</t>
  </si>
  <si>
    <t>15.0096.0973</t>
  </si>
  <si>
    <t>15.0098.0929</t>
  </si>
  <si>
    <t>15.0099.1001</t>
  </si>
  <si>
    <t>15.0100.1001</t>
  </si>
  <si>
    <t>Phẫu thuật nội soi tách dính niêm mạc hốc mũi bằng Laser</t>
  </si>
  <si>
    <t>15.0101.0969</t>
  </si>
  <si>
    <t>15.0102.0970</t>
  </si>
  <si>
    <t>15.0104.0942</t>
  </si>
  <si>
    <t>15.0105.0969</t>
  </si>
  <si>
    <t>15.0107.0969</t>
  </si>
  <si>
    <t>15.0108.0969</t>
  </si>
  <si>
    <t>15.0109.0969</t>
  </si>
  <si>
    <t>15.0110.0970</t>
  </si>
  <si>
    <t>15.0111.0970</t>
  </si>
  <si>
    <t>15.0112.0970</t>
  </si>
  <si>
    <t>15.0114.0951</t>
  </si>
  <si>
    <t>15.0117.1001</t>
  </si>
  <si>
    <t>15.0123.0912</t>
  </si>
  <si>
    <t>15.0125.1001</t>
  </si>
  <si>
    <t>15.0126.1001</t>
  </si>
  <si>
    <t>15.0127.1002</t>
  </si>
  <si>
    <t>15.0128.1002</t>
  </si>
  <si>
    <t>15.0130.0922</t>
  </si>
  <si>
    <t>15.0130.0923</t>
  </si>
  <si>
    <t>37.8B00.0168</t>
  </si>
  <si>
    <t>Sinh thiết da/ niêm mạc</t>
  </si>
  <si>
    <t>15.0136.1005</t>
  </si>
  <si>
    <t>37.8D08.1005</t>
  </si>
  <si>
    <t>Thủ thuật loại II (Tai Mũi Họng)</t>
  </si>
  <si>
    <t>15.0138.0920</t>
  </si>
  <si>
    <t>37.8D08.0920</t>
  </si>
  <si>
    <t>Nội soi chọc rửa xoang hàm (gây tê)</t>
  </si>
  <si>
    <t>15.0140.0916</t>
  </si>
  <si>
    <t>15.0145.1002</t>
  </si>
  <si>
    <t>15.0147.1006</t>
  </si>
  <si>
    <t>37.8D08.1006</t>
  </si>
  <si>
    <t>Thủ thuật loại III (Tai Mũi Họng)</t>
  </si>
  <si>
    <t>15.0148.0966</t>
  </si>
  <si>
    <t>15.0149.0937</t>
  </si>
  <si>
    <t>37.8D08.0937</t>
  </si>
  <si>
    <t>Phẫu thuật cắt Amidan bằng dao plasma/laser/điện</t>
  </si>
  <si>
    <t>Chưa bao gồm dao cắt.</t>
  </si>
  <si>
    <t>15.0151.0937</t>
  </si>
  <si>
    <t>Phẫu thuật cắt u Amydal</t>
  </si>
  <si>
    <t>15.0156.0929</t>
  </si>
  <si>
    <t>15.0158.1002</t>
  </si>
  <si>
    <t>15.0160.1000</t>
  </si>
  <si>
    <t>15.0161.0978</t>
  </si>
  <si>
    <t>15.0162.0978</t>
  </si>
  <si>
    <t>Phẫu thuật nội soi bơm dây thanh (mỡ/Teflon...)</t>
  </si>
  <si>
    <t>15.0163.1000</t>
  </si>
  <si>
    <t>15.0164.1000</t>
  </si>
  <si>
    <t>15.0165.1000</t>
  </si>
  <si>
    <t>15.0167.0978</t>
  </si>
  <si>
    <t>15.0171.0952</t>
  </si>
  <si>
    <t>37.8D08.0952</t>
  </si>
  <si>
    <t>Phẫu thuật laser cắt ung thư thanh quản hạ họng</t>
  </si>
  <si>
    <t>15.0175.1000</t>
  </si>
  <si>
    <t>15.0176.0965</t>
  </si>
  <si>
    <t>15.0176.1000</t>
  </si>
  <si>
    <t>15.0177.0965</t>
  </si>
  <si>
    <t>15.0177.1001</t>
  </si>
  <si>
    <t>15.0178.0965</t>
  </si>
  <si>
    <t>15.0178.1000</t>
  </si>
  <si>
    <t>15.0179.0965</t>
  </si>
  <si>
    <t>15.0179.1001</t>
  </si>
  <si>
    <t>15.0181.0955</t>
  </si>
  <si>
    <t>15.0182.0966</t>
  </si>
  <si>
    <t>Phẫu thuật nội soi nong hẹp thanh khí quản có stent</t>
  </si>
  <si>
    <t>15.0183.0966</t>
  </si>
  <si>
    <t>15.0185.0883</t>
  </si>
  <si>
    <t>37.8D08.0883</t>
  </si>
  <si>
    <t>Đặt stent điều trị sẹo hẹp thanh khí quản</t>
  </si>
  <si>
    <t>15.0187.0998</t>
  </si>
  <si>
    <t>15.0188.0925</t>
  </si>
  <si>
    <t>Kỹ thuật đặt van phát âm</t>
  </si>
  <si>
    <t>15.0189.0948</t>
  </si>
  <si>
    <t>15.0194.1001</t>
  </si>
  <si>
    <t>15.0195.1002</t>
  </si>
  <si>
    <t>Phẫu thuật cắt u vùng niêm mạc má</t>
  </si>
  <si>
    <t>15.0196.1048</t>
  </si>
  <si>
    <t>37.8D09.1048</t>
  </si>
  <si>
    <t>Cắt u nang giáp móng</t>
  </si>
  <si>
    <t>15.0197.0937</t>
  </si>
  <si>
    <t>Phẫu thuật cắt một phần đáy lưỡi</t>
  </si>
  <si>
    <t>15.0198.0105</t>
  </si>
  <si>
    <t>Nội soi nong hẹp thực quản có stent</t>
  </si>
  <si>
    <t>37.8B00.0105</t>
  </si>
  <si>
    <t>Đặt stent thực quản qua nội soi</t>
  </si>
  <si>
    <t>15.0203.0988</t>
  </si>
  <si>
    <t>15.0204.1043</t>
  </si>
  <si>
    <t>15.0206.0879</t>
  </si>
  <si>
    <t>15.0208.0916</t>
  </si>
  <si>
    <t>15.0209.0996</t>
  </si>
  <si>
    <t>15.0209.1041</t>
  </si>
  <si>
    <t>15.0211.0168</t>
  </si>
  <si>
    <t>15.0214.1002</t>
  </si>
  <si>
    <t>15.0224.1002</t>
  </si>
  <si>
    <t>15.0225.0933</t>
  </si>
  <si>
    <t>37.8D08.0933</t>
  </si>
  <si>
    <t>Nội soi Tai Mũi Họng</t>
  </si>
  <si>
    <t>15.0236.0925</t>
  </si>
  <si>
    <t>Nội soi thực quản ống cứng sinh thiết u gây tê/gây mê</t>
  </si>
  <si>
    <t>15.0236.0927</t>
  </si>
  <si>
    <t>15.0237.0926</t>
  </si>
  <si>
    <t>Nội soi thực quản ống mềm sinh thiết u gây tê/gây mê</t>
  </si>
  <si>
    <t>15.0237.0928</t>
  </si>
  <si>
    <t>15.0280.0915</t>
  </si>
  <si>
    <t>37.8D08.0915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</si>
</sst>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0.000"/>
    <numFmt numFmtId="173" formatCode="[$-409]dddd\,\ mmmm\ dd\,\ yyyy"/>
    <numFmt numFmtId="174" formatCode="[$-409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3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13" fillId="0" borderId="0">
      <alignment vertical="top"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0" fontId="3" fillId="0" borderId="0" xfId="42" applyNumberFormat="1" applyFont="1" applyAlignment="1">
      <alignment horizontal="center" vertical="center" wrapText="1"/>
    </xf>
    <xf numFmtId="170" fontId="3" fillId="0" borderId="0" xfId="42" applyNumberFormat="1" applyFont="1" applyAlignment="1">
      <alignment wrapText="1"/>
    </xf>
    <xf numFmtId="170" fontId="3" fillId="0" borderId="0" xfId="42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170" fontId="3" fillId="0" borderId="0" xfId="42" applyNumberFormat="1" applyFont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0" fontId="9" fillId="0" borderId="10" xfId="42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170" fontId="10" fillId="0" borderId="10" xfId="42" applyNumberFormat="1" applyFont="1" applyBorder="1" applyAlignment="1">
      <alignment horizontal="right" vertical="center" wrapText="1"/>
    </xf>
    <xf numFmtId="170" fontId="10" fillId="0" borderId="10" xfId="42" applyNumberFormat="1" applyFont="1" applyBorder="1" applyAlignment="1">
      <alignment horizontal="center" vertical="center" wrapText="1"/>
    </xf>
    <xf numFmtId="170" fontId="10" fillId="0" borderId="11" xfId="42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0" fontId="10" fillId="0" borderId="10" xfId="42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70" fontId="10" fillId="0" borderId="10" xfId="0" applyNumberFormat="1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170" fontId="9" fillId="0" borderId="10" xfId="0" applyNumberFormat="1" applyFont="1" applyBorder="1" applyAlignment="1">
      <alignment horizontal="left" vertical="center" wrapText="1"/>
    </xf>
    <xf numFmtId="3" fontId="10" fillId="0" borderId="10" xfId="42" applyNumberFormat="1" applyFont="1" applyBorder="1" applyAlignment="1">
      <alignment horizontal="center" vertical="center" wrapText="1"/>
    </xf>
    <xf numFmtId="3" fontId="10" fillId="0" borderId="10" xfId="42" applyNumberFormat="1" applyFont="1" applyBorder="1" applyAlignment="1">
      <alignment vertical="center" wrapText="1"/>
    </xf>
    <xf numFmtId="37" fontId="10" fillId="0" borderId="10" xfId="42" applyNumberFormat="1" applyFont="1" applyBorder="1" applyAlignment="1">
      <alignment horizontal="center" vertical="center" wrapText="1"/>
    </xf>
    <xf numFmtId="170" fontId="10" fillId="0" borderId="13" xfId="42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170" fontId="10" fillId="0" borderId="10" xfId="42" applyNumberFormat="1" applyFont="1" applyFill="1" applyBorder="1" applyAlignment="1">
      <alignment horizontal="right" vertical="center" wrapText="1"/>
    </xf>
    <xf numFmtId="170" fontId="9" fillId="0" borderId="10" xfId="0" applyNumberFormat="1" applyFont="1" applyFill="1" applyBorder="1" applyAlignment="1">
      <alignment horizontal="left" vertical="center" wrapText="1"/>
    </xf>
    <xf numFmtId="3" fontId="10" fillId="0" borderId="10" xfId="42" applyNumberFormat="1" applyFont="1" applyFill="1" applyBorder="1" applyAlignment="1">
      <alignment horizontal="center" vertical="center" wrapText="1"/>
    </xf>
    <xf numFmtId="170" fontId="10" fillId="0" borderId="10" xfId="42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42" applyNumberFormat="1" applyFont="1" applyFill="1" applyBorder="1" applyAlignment="1">
      <alignment vertical="center" wrapText="1"/>
    </xf>
    <xf numFmtId="37" fontId="10" fillId="0" borderId="10" xfId="42" applyNumberFormat="1" applyFont="1" applyFill="1" applyBorder="1" applyAlignment="1">
      <alignment horizontal="center" vertical="center" wrapText="1"/>
    </xf>
    <xf numFmtId="170" fontId="10" fillId="0" borderId="10" xfId="0" applyNumberFormat="1" applyFont="1" applyFill="1" applyBorder="1" applyAlignment="1">
      <alignment vertical="center" wrapText="1"/>
    </xf>
    <xf numFmtId="170" fontId="10" fillId="0" borderId="10" xfId="42" applyNumberFormat="1" applyFont="1" applyBorder="1" applyAlignment="1">
      <alignment horizontal="left" vertical="center" wrapText="1"/>
    </xf>
    <xf numFmtId="170" fontId="10" fillId="0" borderId="10" xfId="42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59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justify" vertical="center" wrapText="1"/>
    </xf>
    <xf numFmtId="3" fontId="14" fillId="0" borderId="10" xfId="59" applyNumberFormat="1" applyFont="1" applyFill="1" applyBorder="1" applyAlignment="1">
      <alignment horizontal="right" vertical="center"/>
      <protection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Fill="1" applyAlignment="1">
      <alignment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170" fontId="14" fillId="0" borderId="10" xfId="42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33" fillId="0" borderId="0" xfId="0" applyFont="1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top" wrapText="1"/>
      <protection/>
    </xf>
    <xf numFmtId="0" fontId="14" fillId="0" borderId="10" xfId="59" applyFont="1" applyFill="1" applyBorder="1" applyAlignment="1">
      <alignment vertical="center"/>
      <protection/>
    </xf>
    <xf numFmtId="0" fontId="14" fillId="0" borderId="10" xfId="59" applyFont="1" applyFill="1" applyBorder="1" applyAlignment="1">
      <alignment vertical="center" wrapText="1"/>
      <protection/>
    </xf>
    <xf numFmtId="3" fontId="14" fillId="0" borderId="10" xfId="59" applyNumberFormat="1" applyFont="1" applyFill="1" applyBorder="1" applyAlignment="1">
      <alignment vertical="center"/>
      <protection/>
    </xf>
    <xf numFmtId="0" fontId="14" fillId="0" borderId="10" xfId="58" applyFont="1" applyFill="1" applyBorder="1" applyAlignment="1">
      <alignment vertical="top" wrapText="1"/>
      <protection/>
    </xf>
    <xf numFmtId="0" fontId="14" fillId="0" borderId="10" xfId="58" applyFont="1" applyFill="1" applyBorder="1" applyAlignment="1">
      <alignment vertical="center" wrapText="1"/>
      <protection/>
    </xf>
    <xf numFmtId="0" fontId="4" fillId="0" borderId="0" xfId="0" applyFont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5"/>
  <sheetViews>
    <sheetView zoomScale="85" zoomScaleNormal="85" zoomScalePageLayoutView="0" workbookViewId="0" topLeftCell="A1">
      <selection activeCell="B45" sqref="B45"/>
    </sheetView>
  </sheetViews>
  <sheetFormatPr defaultColWidth="9.140625" defaultRowHeight="15"/>
  <cols>
    <col min="1" max="1" width="7.8515625" style="4" customWidth="1"/>
    <col min="2" max="2" width="71.421875" style="2" customWidth="1"/>
    <col min="3" max="3" width="20.421875" style="4" customWidth="1"/>
    <col min="4" max="4" width="15.421875" style="4" hidden="1" customWidth="1"/>
    <col min="5" max="5" width="34.00390625" style="3" hidden="1" customWidth="1"/>
    <col min="6" max="6" width="15.7109375" style="8" hidden="1" customWidth="1"/>
    <col min="7" max="7" width="0.71875" style="9" hidden="1" customWidth="1"/>
    <col min="8" max="8" width="21.00390625" style="3" customWidth="1"/>
    <col min="9" max="9" width="14.8515625" style="6" hidden="1" customWidth="1"/>
    <col min="10" max="10" width="12.28125" style="6" hidden="1" customWidth="1"/>
    <col min="11" max="11" width="13.7109375" style="6" hidden="1" customWidth="1"/>
    <col min="12" max="12" width="12.8515625" style="4" hidden="1" customWidth="1"/>
    <col min="13" max="13" width="10.8515625" style="12" hidden="1" customWidth="1"/>
    <col min="14" max="14" width="10.140625" style="12" hidden="1" customWidth="1"/>
    <col min="15" max="15" width="15.28125" style="7" hidden="1" customWidth="1"/>
    <col min="16" max="16" width="10.7109375" style="10" hidden="1" customWidth="1"/>
    <col min="17" max="17" width="10.28125" style="2" hidden="1" customWidth="1"/>
    <col min="18" max="16384" width="9.140625" style="2" customWidth="1"/>
  </cols>
  <sheetData>
    <row r="1" spans="1:17" ht="110.25" customHeight="1">
      <c r="A1" s="69" t="s">
        <v>617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3" spans="1:21" s="1" customFormat="1" ht="90" customHeight="1">
      <c r="A3" s="13" t="s">
        <v>0</v>
      </c>
      <c r="B3" s="13" t="s">
        <v>1</v>
      </c>
      <c r="C3" s="13" t="s">
        <v>347</v>
      </c>
      <c r="D3" s="13" t="s">
        <v>533</v>
      </c>
      <c r="E3" s="13" t="s">
        <v>355</v>
      </c>
      <c r="F3" s="14" t="s">
        <v>356</v>
      </c>
      <c r="G3" s="13" t="s">
        <v>357</v>
      </c>
      <c r="H3" s="13" t="s">
        <v>616</v>
      </c>
      <c r="I3" s="14" t="s">
        <v>528</v>
      </c>
      <c r="J3" s="14" t="s">
        <v>529</v>
      </c>
      <c r="K3" s="14" t="s">
        <v>348</v>
      </c>
      <c r="L3" s="13" t="s">
        <v>349</v>
      </c>
      <c r="M3" s="15" t="s">
        <v>2</v>
      </c>
      <c r="N3" s="15" t="s">
        <v>3</v>
      </c>
      <c r="O3" s="14" t="s">
        <v>530</v>
      </c>
      <c r="P3" s="14" t="s">
        <v>531</v>
      </c>
      <c r="Q3" s="13" t="s">
        <v>532</v>
      </c>
      <c r="U3" s="1" t="s">
        <v>601</v>
      </c>
    </row>
    <row r="4" spans="1:17" s="5" customFormat="1" ht="30" customHeight="1">
      <c r="A4" s="16"/>
      <c r="B4" s="17" t="s">
        <v>4</v>
      </c>
      <c r="C4" s="16"/>
      <c r="D4" s="16"/>
      <c r="E4" s="18"/>
      <c r="F4" s="19"/>
      <c r="G4" s="18"/>
      <c r="H4" s="45"/>
      <c r="I4" s="20"/>
      <c r="J4" s="20"/>
      <c r="K4" s="21"/>
      <c r="L4" s="16"/>
      <c r="M4" s="22"/>
      <c r="N4" s="22"/>
      <c r="O4" s="23"/>
      <c r="P4" s="20"/>
      <c r="Q4" s="24"/>
    </row>
    <row r="5" spans="1:17" s="5" customFormat="1" ht="30" customHeight="1">
      <c r="A5" s="16">
        <v>1</v>
      </c>
      <c r="B5" s="24" t="s">
        <v>5</v>
      </c>
      <c r="C5" s="16" t="s">
        <v>6</v>
      </c>
      <c r="D5" s="16" t="s">
        <v>7</v>
      </c>
      <c r="E5" s="18" t="s">
        <v>358</v>
      </c>
      <c r="F5" s="19">
        <v>8600000</v>
      </c>
      <c r="G5" s="25">
        <f>SUM(I5,J5,K5,L5,O5,P5,Q5)</f>
        <v>10516168.8</v>
      </c>
      <c r="H5" s="45">
        <v>10000000</v>
      </c>
      <c r="I5" s="20">
        <v>5262136</v>
      </c>
      <c r="J5" s="20">
        <v>578027</v>
      </c>
      <c r="K5" s="20">
        <v>950000</v>
      </c>
      <c r="L5" s="26">
        <v>450000</v>
      </c>
      <c r="M5" s="22">
        <v>7</v>
      </c>
      <c r="N5" s="22" t="s">
        <v>8</v>
      </c>
      <c r="O5" s="23">
        <v>2786121</v>
      </c>
      <c r="P5" s="20">
        <v>226778</v>
      </c>
      <c r="Q5" s="27">
        <f>5%*I5</f>
        <v>263106.8</v>
      </c>
    </row>
    <row r="6" spans="1:17" s="5" customFormat="1" ht="30" customHeight="1">
      <c r="A6" s="16">
        <v>2</v>
      </c>
      <c r="B6" s="24" t="s">
        <v>9</v>
      </c>
      <c r="C6" s="16" t="s">
        <v>10</v>
      </c>
      <c r="D6" s="16" t="s">
        <v>11</v>
      </c>
      <c r="E6" s="18" t="s">
        <v>359</v>
      </c>
      <c r="F6" s="19"/>
      <c r="G6" s="25">
        <f aca="true" t="shared" si="0" ref="G6:G50">SUM(I6,J6,K6,L6,O6,P6,Q6)</f>
        <v>8145413.6725</v>
      </c>
      <c r="H6" s="45">
        <v>8000000</v>
      </c>
      <c r="I6" s="20">
        <v>4325204.45</v>
      </c>
      <c r="J6" s="20">
        <v>433521</v>
      </c>
      <c r="K6" s="20">
        <v>600000</v>
      </c>
      <c r="L6" s="26">
        <v>250000</v>
      </c>
      <c r="M6" s="22">
        <v>7</v>
      </c>
      <c r="N6" s="22" t="s">
        <v>12</v>
      </c>
      <c r="O6" s="23">
        <v>2093650</v>
      </c>
      <c r="P6" s="20">
        <v>226778</v>
      </c>
      <c r="Q6" s="27">
        <f aca="true" t="shared" si="1" ref="Q6:Q76">5%*I6</f>
        <v>216260.22250000003</v>
      </c>
    </row>
    <row r="7" spans="1:17" s="5" customFormat="1" ht="30" customHeight="1">
      <c r="A7" s="16">
        <v>3</v>
      </c>
      <c r="B7" s="24" t="s">
        <v>13</v>
      </c>
      <c r="C7" s="16" t="s">
        <v>10</v>
      </c>
      <c r="D7" s="16" t="s">
        <v>11</v>
      </c>
      <c r="E7" s="18"/>
      <c r="F7" s="19"/>
      <c r="G7" s="25">
        <f t="shared" si="0"/>
        <v>8495413.6725</v>
      </c>
      <c r="H7" s="45">
        <v>8000000</v>
      </c>
      <c r="I7" s="20">
        <v>4325204.45</v>
      </c>
      <c r="J7" s="20">
        <v>433521</v>
      </c>
      <c r="K7" s="20">
        <v>800000</v>
      </c>
      <c r="L7" s="26">
        <v>400000</v>
      </c>
      <c r="M7" s="22">
        <v>7</v>
      </c>
      <c r="N7" s="22" t="s">
        <v>14</v>
      </c>
      <c r="O7" s="23">
        <v>2093650</v>
      </c>
      <c r="P7" s="20">
        <v>226778</v>
      </c>
      <c r="Q7" s="27">
        <f t="shared" si="1"/>
        <v>216260.22250000003</v>
      </c>
    </row>
    <row r="8" spans="1:17" s="5" customFormat="1" ht="30" customHeight="1">
      <c r="A8" s="16">
        <v>4</v>
      </c>
      <c r="B8" s="24" t="s">
        <v>15</v>
      </c>
      <c r="C8" s="16" t="s">
        <v>6</v>
      </c>
      <c r="D8" s="16" t="s">
        <v>7</v>
      </c>
      <c r="E8" s="18" t="s">
        <v>15</v>
      </c>
      <c r="F8" s="19">
        <v>3800000</v>
      </c>
      <c r="G8" s="25">
        <f t="shared" si="0"/>
        <v>10316168.8</v>
      </c>
      <c r="H8" s="45">
        <v>9000000</v>
      </c>
      <c r="I8" s="20">
        <v>5262136</v>
      </c>
      <c r="J8" s="20">
        <v>578027</v>
      </c>
      <c r="K8" s="20">
        <v>800000</v>
      </c>
      <c r="L8" s="26">
        <v>400000</v>
      </c>
      <c r="M8" s="22">
        <v>8</v>
      </c>
      <c r="N8" s="22" t="s">
        <v>14</v>
      </c>
      <c r="O8" s="23">
        <v>2786121</v>
      </c>
      <c r="P8" s="20">
        <v>226778</v>
      </c>
      <c r="Q8" s="27">
        <f t="shared" si="1"/>
        <v>263106.8</v>
      </c>
    </row>
    <row r="9" spans="1:17" s="5" customFormat="1" ht="30" customHeight="1">
      <c r="A9" s="16">
        <v>5</v>
      </c>
      <c r="B9" s="24" t="s">
        <v>16</v>
      </c>
      <c r="C9" s="16" t="s">
        <v>6</v>
      </c>
      <c r="D9" s="16" t="s">
        <v>7</v>
      </c>
      <c r="E9" s="18" t="s">
        <v>360</v>
      </c>
      <c r="F9" s="19">
        <v>3800000</v>
      </c>
      <c r="G9" s="25">
        <f t="shared" si="0"/>
        <v>10016168.8</v>
      </c>
      <c r="H9" s="45">
        <v>10500000</v>
      </c>
      <c r="I9" s="20">
        <v>5262136</v>
      </c>
      <c r="J9" s="20">
        <v>578027</v>
      </c>
      <c r="K9" s="20">
        <v>650000</v>
      </c>
      <c r="L9" s="26">
        <v>250000</v>
      </c>
      <c r="M9" s="22">
        <v>7</v>
      </c>
      <c r="N9" s="22" t="s">
        <v>12</v>
      </c>
      <c r="O9" s="23">
        <v>2786121</v>
      </c>
      <c r="P9" s="20">
        <v>226778</v>
      </c>
      <c r="Q9" s="27">
        <f t="shared" si="1"/>
        <v>263106.8</v>
      </c>
    </row>
    <row r="10" spans="1:17" s="5" customFormat="1" ht="30" customHeight="1">
      <c r="A10" s="16">
        <v>6</v>
      </c>
      <c r="B10" s="24" t="s">
        <v>17</v>
      </c>
      <c r="C10" s="16" t="s">
        <v>6</v>
      </c>
      <c r="D10" s="16" t="s">
        <v>7</v>
      </c>
      <c r="E10" s="24" t="s">
        <v>17</v>
      </c>
      <c r="F10" s="19">
        <v>4500000</v>
      </c>
      <c r="G10" s="25">
        <f t="shared" si="0"/>
        <v>10316168.8</v>
      </c>
      <c r="H10" s="45">
        <v>10500000</v>
      </c>
      <c r="I10" s="20">
        <v>5262136</v>
      </c>
      <c r="J10" s="20">
        <v>578027</v>
      </c>
      <c r="K10" s="20">
        <v>800000</v>
      </c>
      <c r="L10" s="26">
        <v>400000</v>
      </c>
      <c r="M10" s="22">
        <v>8</v>
      </c>
      <c r="N10" s="22" t="s">
        <v>14</v>
      </c>
      <c r="O10" s="23">
        <v>2786121</v>
      </c>
      <c r="P10" s="20">
        <v>226778</v>
      </c>
      <c r="Q10" s="27">
        <f t="shared" si="1"/>
        <v>263106.8</v>
      </c>
    </row>
    <row r="11" spans="1:17" s="5" customFormat="1" ht="30" customHeight="1">
      <c r="A11" s="16">
        <v>7</v>
      </c>
      <c r="B11" s="24" t="s">
        <v>18</v>
      </c>
      <c r="C11" s="16" t="s">
        <v>6</v>
      </c>
      <c r="D11" s="16" t="s">
        <v>7</v>
      </c>
      <c r="E11" s="24" t="s">
        <v>18</v>
      </c>
      <c r="F11" s="19">
        <v>8000000</v>
      </c>
      <c r="G11" s="25">
        <f t="shared" si="0"/>
        <v>10316168.8</v>
      </c>
      <c r="H11" s="45">
        <v>10500000</v>
      </c>
      <c r="I11" s="20">
        <v>5262136</v>
      </c>
      <c r="J11" s="20">
        <v>578027</v>
      </c>
      <c r="K11" s="20">
        <v>800000</v>
      </c>
      <c r="L11" s="26">
        <v>400000</v>
      </c>
      <c r="M11" s="22">
        <v>8</v>
      </c>
      <c r="N11" s="22" t="s">
        <v>14</v>
      </c>
      <c r="O11" s="23">
        <v>2786121</v>
      </c>
      <c r="P11" s="20">
        <v>226778</v>
      </c>
      <c r="Q11" s="27">
        <f t="shared" si="1"/>
        <v>263106.8</v>
      </c>
    </row>
    <row r="12" spans="1:17" s="5" customFormat="1" ht="30" customHeight="1">
      <c r="A12" s="16">
        <v>8</v>
      </c>
      <c r="B12" s="24" t="s">
        <v>19</v>
      </c>
      <c r="C12" s="16" t="s">
        <v>6</v>
      </c>
      <c r="D12" s="16" t="s">
        <v>7</v>
      </c>
      <c r="E12" s="24" t="s">
        <v>361</v>
      </c>
      <c r="F12" s="19">
        <v>10000000</v>
      </c>
      <c r="G12" s="25">
        <f>SUM(I12,J12,K12,L12,O12,P12,Q12)</f>
        <v>10466168.8</v>
      </c>
      <c r="H12" s="45">
        <v>10500000</v>
      </c>
      <c r="I12" s="20">
        <v>5262136</v>
      </c>
      <c r="J12" s="20">
        <v>578027</v>
      </c>
      <c r="K12" s="20">
        <v>900000</v>
      </c>
      <c r="L12" s="26">
        <v>450000</v>
      </c>
      <c r="M12" s="22">
        <v>8</v>
      </c>
      <c r="N12" s="22" t="s">
        <v>8</v>
      </c>
      <c r="O12" s="23">
        <v>2786121</v>
      </c>
      <c r="P12" s="20">
        <v>226778</v>
      </c>
      <c r="Q12" s="27">
        <f t="shared" si="1"/>
        <v>263106.8</v>
      </c>
    </row>
    <row r="13" spans="1:17" s="5" customFormat="1" ht="30" customHeight="1">
      <c r="A13" s="16">
        <v>9</v>
      </c>
      <c r="B13" s="24" t="s">
        <v>20</v>
      </c>
      <c r="C13" s="16" t="s">
        <v>6</v>
      </c>
      <c r="D13" s="16" t="s">
        <v>7</v>
      </c>
      <c r="E13" s="18" t="s">
        <v>362</v>
      </c>
      <c r="F13" s="19">
        <v>10000000</v>
      </c>
      <c r="G13" s="25">
        <f t="shared" si="0"/>
        <v>10466168.8</v>
      </c>
      <c r="H13" s="45">
        <v>10500000</v>
      </c>
      <c r="I13" s="20">
        <v>5262136</v>
      </c>
      <c r="J13" s="20">
        <v>578027</v>
      </c>
      <c r="K13" s="20">
        <v>900000</v>
      </c>
      <c r="L13" s="26">
        <v>450000</v>
      </c>
      <c r="M13" s="22">
        <v>8</v>
      </c>
      <c r="N13" s="22" t="s">
        <v>8</v>
      </c>
      <c r="O13" s="23">
        <v>2786121</v>
      </c>
      <c r="P13" s="20">
        <v>226778</v>
      </c>
      <c r="Q13" s="27">
        <f t="shared" si="1"/>
        <v>263106.8</v>
      </c>
    </row>
    <row r="14" spans="1:17" s="5" customFormat="1" ht="30" customHeight="1">
      <c r="A14" s="16">
        <v>10</v>
      </c>
      <c r="B14" s="24" t="s">
        <v>21</v>
      </c>
      <c r="C14" s="16" t="s">
        <v>10</v>
      </c>
      <c r="D14" s="16" t="s">
        <v>11</v>
      </c>
      <c r="E14" s="24" t="s">
        <v>363</v>
      </c>
      <c r="F14" s="19">
        <v>5000000</v>
      </c>
      <c r="G14" s="25">
        <f t="shared" si="0"/>
        <v>8295413.6725</v>
      </c>
      <c r="H14" s="45">
        <v>8000000</v>
      </c>
      <c r="I14" s="20">
        <v>4325204.45</v>
      </c>
      <c r="J14" s="20">
        <v>433521</v>
      </c>
      <c r="K14" s="20">
        <v>600000</v>
      </c>
      <c r="L14" s="26">
        <v>400000</v>
      </c>
      <c r="M14" s="22">
        <v>7</v>
      </c>
      <c r="N14" s="22" t="s">
        <v>14</v>
      </c>
      <c r="O14" s="23">
        <v>2093650</v>
      </c>
      <c r="P14" s="20">
        <v>226778</v>
      </c>
      <c r="Q14" s="27">
        <f>5%*I14</f>
        <v>216260.22250000003</v>
      </c>
    </row>
    <row r="15" spans="1:17" s="5" customFormat="1" ht="30" customHeight="1">
      <c r="A15" s="16">
        <v>11</v>
      </c>
      <c r="B15" s="24" t="s">
        <v>22</v>
      </c>
      <c r="C15" s="16" t="s">
        <v>10</v>
      </c>
      <c r="D15" s="16" t="s">
        <v>11</v>
      </c>
      <c r="E15" s="24" t="s">
        <v>364</v>
      </c>
      <c r="F15" s="19">
        <v>4200000</v>
      </c>
      <c r="G15" s="25">
        <f t="shared" si="0"/>
        <v>8195413.6725</v>
      </c>
      <c r="H15" s="45">
        <v>8000000</v>
      </c>
      <c r="I15" s="20">
        <v>4325204.45</v>
      </c>
      <c r="J15" s="20">
        <v>433521</v>
      </c>
      <c r="K15" s="20">
        <v>600000</v>
      </c>
      <c r="L15" s="26">
        <v>300000</v>
      </c>
      <c r="M15" s="22">
        <v>7</v>
      </c>
      <c r="N15" s="22" t="s">
        <v>12</v>
      </c>
      <c r="O15" s="23">
        <v>2093650</v>
      </c>
      <c r="P15" s="20">
        <v>226778</v>
      </c>
      <c r="Q15" s="27">
        <f t="shared" si="1"/>
        <v>216260.22250000003</v>
      </c>
    </row>
    <row r="16" spans="1:17" s="5" customFormat="1" ht="30" customHeight="1">
      <c r="A16" s="16">
        <v>12</v>
      </c>
      <c r="B16" s="24" t="s">
        <v>23</v>
      </c>
      <c r="C16" s="16" t="s">
        <v>6</v>
      </c>
      <c r="D16" s="16" t="s">
        <v>7</v>
      </c>
      <c r="E16" s="18" t="s">
        <v>362</v>
      </c>
      <c r="F16" s="19">
        <v>10000000</v>
      </c>
      <c r="G16" s="25">
        <f>SUM(I16,J16,K16,L16,O16,P16,Q16)</f>
        <v>10366168.8</v>
      </c>
      <c r="H16" s="45">
        <v>10500000</v>
      </c>
      <c r="I16" s="20">
        <v>5262136</v>
      </c>
      <c r="J16" s="20">
        <v>578027</v>
      </c>
      <c r="K16" s="20">
        <v>800000</v>
      </c>
      <c r="L16" s="26">
        <v>450000</v>
      </c>
      <c r="M16" s="22">
        <v>8</v>
      </c>
      <c r="N16" s="22" t="s">
        <v>24</v>
      </c>
      <c r="O16" s="23">
        <v>2786121</v>
      </c>
      <c r="P16" s="20">
        <v>226778</v>
      </c>
      <c r="Q16" s="27">
        <f t="shared" si="1"/>
        <v>263106.8</v>
      </c>
    </row>
    <row r="17" spans="1:17" s="5" customFormat="1" ht="30" customHeight="1">
      <c r="A17" s="16">
        <v>13</v>
      </c>
      <c r="B17" s="24" t="s">
        <v>25</v>
      </c>
      <c r="C17" s="16" t="s">
        <v>6</v>
      </c>
      <c r="D17" s="16" t="s">
        <v>7</v>
      </c>
      <c r="E17" s="24" t="s">
        <v>365</v>
      </c>
      <c r="F17" s="19">
        <v>3500000</v>
      </c>
      <c r="G17" s="25">
        <f t="shared" si="0"/>
        <v>10116168.8</v>
      </c>
      <c r="H17" s="45">
        <v>10500000</v>
      </c>
      <c r="I17" s="20">
        <v>5262136</v>
      </c>
      <c r="J17" s="20">
        <v>578027</v>
      </c>
      <c r="K17" s="20">
        <v>600000</v>
      </c>
      <c r="L17" s="26">
        <v>400000</v>
      </c>
      <c r="M17" s="22">
        <v>8</v>
      </c>
      <c r="N17" s="22" t="s">
        <v>8</v>
      </c>
      <c r="O17" s="23">
        <v>2786121</v>
      </c>
      <c r="P17" s="20">
        <v>226778</v>
      </c>
      <c r="Q17" s="27">
        <f t="shared" si="1"/>
        <v>263106.8</v>
      </c>
    </row>
    <row r="18" spans="1:17" s="5" customFormat="1" ht="30" customHeight="1">
      <c r="A18" s="16">
        <v>14</v>
      </c>
      <c r="B18" s="24" t="s">
        <v>26</v>
      </c>
      <c r="C18" s="16" t="s">
        <v>10</v>
      </c>
      <c r="D18" s="16" t="s">
        <v>11</v>
      </c>
      <c r="E18" s="24"/>
      <c r="F18" s="19"/>
      <c r="G18" s="25">
        <f t="shared" si="0"/>
        <v>7945413.6725</v>
      </c>
      <c r="H18" s="45">
        <v>6000000</v>
      </c>
      <c r="I18" s="20">
        <v>4325204.45</v>
      </c>
      <c r="J18" s="20">
        <v>433521</v>
      </c>
      <c r="K18" s="20">
        <v>450000</v>
      </c>
      <c r="L18" s="26">
        <v>200000</v>
      </c>
      <c r="M18" s="22">
        <v>7</v>
      </c>
      <c r="N18" s="22" t="s">
        <v>12</v>
      </c>
      <c r="O18" s="23">
        <v>2093650</v>
      </c>
      <c r="P18" s="20">
        <v>226778</v>
      </c>
      <c r="Q18" s="27">
        <f t="shared" si="1"/>
        <v>216260.22250000003</v>
      </c>
    </row>
    <row r="19" spans="1:17" s="5" customFormat="1" ht="30" customHeight="1">
      <c r="A19" s="16">
        <v>15</v>
      </c>
      <c r="B19" s="24" t="s">
        <v>27</v>
      </c>
      <c r="C19" s="16" t="s">
        <v>10</v>
      </c>
      <c r="D19" s="16" t="s">
        <v>11</v>
      </c>
      <c r="E19" s="18" t="s">
        <v>366</v>
      </c>
      <c r="F19" s="19"/>
      <c r="G19" s="25">
        <f t="shared" si="0"/>
        <v>8145413.6725</v>
      </c>
      <c r="H19" s="45">
        <v>8000000</v>
      </c>
      <c r="I19" s="20">
        <v>4325204.45</v>
      </c>
      <c r="J19" s="20">
        <v>433521</v>
      </c>
      <c r="K19" s="20">
        <v>600000</v>
      </c>
      <c r="L19" s="26">
        <v>250000</v>
      </c>
      <c r="M19" s="22">
        <v>7</v>
      </c>
      <c r="N19" s="22" t="s">
        <v>12</v>
      </c>
      <c r="O19" s="23">
        <v>2093650</v>
      </c>
      <c r="P19" s="20">
        <v>226778</v>
      </c>
      <c r="Q19" s="27">
        <f t="shared" si="1"/>
        <v>216260.22250000003</v>
      </c>
    </row>
    <row r="20" spans="1:17" s="5" customFormat="1" ht="30" customHeight="1">
      <c r="A20" s="16">
        <v>16</v>
      </c>
      <c r="B20" s="24" t="s">
        <v>28</v>
      </c>
      <c r="C20" s="16" t="s">
        <v>10</v>
      </c>
      <c r="D20" s="16" t="s">
        <v>11</v>
      </c>
      <c r="E20" s="24" t="s">
        <v>28</v>
      </c>
      <c r="F20" s="19">
        <v>4200000</v>
      </c>
      <c r="G20" s="25">
        <f t="shared" si="0"/>
        <v>8145413.6725</v>
      </c>
      <c r="H20" s="45">
        <v>8000000</v>
      </c>
      <c r="I20" s="20">
        <v>4325204.45</v>
      </c>
      <c r="J20" s="20">
        <v>433521</v>
      </c>
      <c r="K20" s="20">
        <v>600000</v>
      </c>
      <c r="L20" s="26">
        <v>250000</v>
      </c>
      <c r="M20" s="22">
        <v>7</v>
      </c>
      <c r="N20" s="22" t="s">
        <v>12</v>
      </c>
      <c r="O20" s="23">
        <v>2093650</v>
      </c>
      <c r="P20" s="20">
        <v>226778</v>
      </c>
      <c r="Q20" s="27">
        <f t="shared" si="1"/>
        <v>216260.22250000003</v>
      </c>
    </row>
    <row r="21" spans="1:17" s="5" customFormat="1" ht="30" customHeight="1">
      <c r="A21" s="16">
        <v>17</v>
      </c>
      <c r="B21" s="24" t="s">
        <v>29</v>
      </c>
      <c r="C21" s="16" t="s">
        <v>10</v>
      </c>
      <c r="D21" s="16" t="s">
        <v>11</v>
      </c>
      <c r="E21" s="24" t="s">
        <v>29</v>
      </c>
      <c r="F21" s="19">
        <v>4200000</v>
      </c>
      <c r="G21" s="25">
        <f>SUM(I21,J21,K21,L21,O21,P21,Q21)</f>
        <v>8145413.6725</v>
      </c>
      <c r="H21" s="45">
        <v>8000000</v>
      </c>
      <c r="I21" s="20">
        <v>4325204.45</v>
      </c>
      <c r="J21" s="20">
        <v>433521</v>
      </c>
      <c r="K21" s="20">
        <v>600000</v>
      </c>
      <c r="L21" s="26">
        <v>250000</v>
      </c>
      <c r="M21" s="22">
        <v>7</v>
      </c>
      <c r="N21" s="22" t="s">
        <v>12</v>
      </c>
      <c r="O21" s="23">
        <v>2093650</v>
      </c>
      <c r="P21" s="20">
        <v>226778</v>
      </c>
      <c r="Q21" s="27">
        <f t="shared" si="1"/>
        <v>216260.22250000003</v>
      </c>
    </row>
    <row r="22" spans="1:17" s="5" customFormat="1" ht="30" customHeight="1">
      <c r="A22" s="16">
        <v>18</v>
      </c>
      <c r="B22" s="24" t="s">
        <v>30</v>
      </c>
      <c r="C22" s="16" t="s">
        <v>10</v>
      </c>
      <c r="D22" s="16" t="s">
        <v>11</v>
      </c>
      <c r="E22" s="18"/>
      <c r="F22" s="19"/>
      <c r="G22" s="25">
        <f t="shared" si="0"/>
        <v>8145413.6725</v>
      </c>
      <c r="H22" s="45">
        <v>8000000</v>
      </c>
      <c r="I22" s="20">
        <v>4325204.45</v>
      </c>
      <c r="J22" s="20">
        <v>433521</v>
      </c>
      <c r="K22" s="20">
        <v>600000</v>
      </c>
      <c r="L22" s="26">
        <v>250000</v>
      </c>
      <c r="M22" s="22">
        <v>7</v>
      </c>
      <c r="N22" s="22" t="s">
        <v>12</v>
      </c>
      <c r="O22" s="23">
        <v>2093650</v>
      </c>
      <c r="P22" s="20">
        <v>226778</v>
      </c>
      <c r="Q22" s="27">
        <f t="shared" si="1"/>
        <v>216260.22250000003</v>
      </c>
    </row>
    <row r="23" spans="1:17" s="5" customFormat="1" ht="30" customHeight="1">
      <c r="A23" s="16">
        <v>19</v>
      </c>
      <c r="B23" s="24" t="s">
        <v>31</v>
      </c>
      <c r="C23" s="16" t="s">
        <v>10</v>
      </c>
      <c r="D23" s="16" t="s">
        <v>11</v>
      </c>
      <c r="E23" s="24" t="s">
        <v>367</v>
      </c>
      <c r="F23" s="19">
        <v>4500000</v>
      </c>
      <c r="G23" s="25">
        <f t="shared" si="0"/>
        <v>7945413.6725</v>
      </c>
      <c r="H23" s="45">
        <v>8000000</v>
      </c>
      <c r="I23" s="20">
        <v>4325204.45</v>
      </c>
      <c r="J23" s="20">
        <v>433521</v>
      </c>
      <c r="K23" s="20">
        <v>450000</v>
      </c>
      <c r="L23" s="26">
        <v>200000</v>
      </c>
      <c r="M23" s="22">
        <v>7</v>
      </c>
      <c r="N23" s="22" t="s">
        <v>12</v>
      </c>
      <c r="O23" s="23">
        <v>2093650</v>
      </c>
      <c r="P23" s="20">
        <v>226778</v>
      </c>
      <c r="Q23" s="27">
        <f t="shared" si="1"/>
        <v>216260.22250000003</v>
      </c>
    </row>
    <row r="24" spans="1:17" s="5" customFormat="1" ht="30" customHeight="1">
      <c r="A24" s="16">
        <v>20</v>
      </c>
      <c r="B24" s="24" t="s">
        <v>32</v>
      </c>
      <c r="C24" s="16" t="s">
        <v>33</v>
      </c>
      <c r="D24" s="16" t="s">
        <v>34</v>
      </c>
      <c r="E24" s="18" t="s">
        <v>368</v>
      </c>
      <c r="F24" s="19">
        <v>2500000</v>
      </c>
      <c r="G24" s="25">
        <f t="shared" si="0"/>
        <v>5150191.5225</v>
      </c>
      <c r="H24" s="45">
        <v>4000000</v>
      </c>
      <c r="I24" s="20">
        <v>2992581.45</v>
      </c>
      <c r="J24" s="20">
        <v>289014</v>
      </c>
      <c r="K24" s="20">
        <v>300000</v>
      </c>
      <c r="L24" s="26">
        <v>150000</v>
      </c>
      <c r="M24" s="22">
        <v>6</v>
      </c>
      <c r="N24" s="22" t="s">
        <v>12</v>
      </c>
      <c r="O24" s="23">
        <v>1042189</v>
      </c>
      <c r="P24" s="20">
        <v>226778</v>
      </c>
      <c r="Q24" s="27">
        <f t="shared" si="1"/>
        <v>149629.0725</v>
      </c>
    </row>
    <row r="25" spans="1:17" s="5" customFormat="1" ht="30" customHeight="1">
      <c r="A25" s="16">
        <v>21</v>
      </c>
      <c r="B25" s="24" t="s">
        <v>35</v>
      </c>
      <c r="C25" s="16" t="s">
        <v>10</v>
      </c>
      <c r="D25" s="16" t="s">
        <v>11</v>
      </c>
      <c r="E25" s="24" t="s">
        <v>35</v>
      </c>
      <c r="F25" s="19">
        <v>3800000</v>
      </c>
      <c r="G25" s="25">
        <f t="shared" si="0"/>
        <v>7895413.6725</v>
      </c>
      <c r="H25" s="45">
        <v>8000000</v>
      </c>
      <c r="I25" s="20">
        <v>4325204.45</v>
      </c>
      <c r="J25" s="20">
        <v>433521</v>
      </c>
      <c r="K25" s="20">
        <v>400000</v>
      </c>
      <c r="L25" s="26">
        <v>200000</v>
      </c>
      <c r="M25" s="22">
        <v>7</v>
      </c>
      <c r="N25" s="22" t="s">
        <v>12</v>
      </c>
      <c r="O25" s="23">
        <v>2093650</v>
      </c>
      <c r="P25" s="20">
        <v>226778</v>
      </c>
      <c r="Q25" s="27">
        <f t="shared" si="1"/>
        <v>216260.22250000003</v>
      </c>
    </row>
    <row r="26" spans="1:17" s="5" customFormat="1" ht="30" customHeight="1">
      <c r="A26" s="16">
        <v>22</v>
      </c>
      <c r="B26" s="24" t="s">
        <v>36</v>
      </c>
      <c r="C26" s="16" t="s">
        <v>10</v>
      </c>
      <c r="D26" s="16" t="s">
        <v>11</v>
      </c>
      <c r="E26" s="18"/>
      <c r="F26" s="19"/>
      <c r="G26" s="25">
        <f t="shared" si="0"/>
        <v>8195413.6725</v>
      </c>
      <c r="H26" s="45">
        <v>8000000</v>
      </c>
      <c r="I26" s="20">
        <v>4325204.45</v>
      </c>
      <c r="J26" s="20">
        <v>433521</v>
      </c>
      <c r="K26" s="20">
        <v>600000</v>
      </c>
      <c r="L26" s="26">
        <v>300000</v>
      </c>
      <c r="M26" s="22">
        <v>7</v>
      </c>
      <c r="N26" s="22" t="s">
        <v>12</v>
      </c>
      <c r="O26" s="23">
        <v>2093650</v>
      </c>
      <c r="P26" s="20">
        <v>226778</v>
      </c>
      <c r="Q26" s="27">
        <f t="shared" si="1"/>
        <v>216260.22250000003</v>
      </c>
    </row>
    <row r="27" spans="1:17" s="5" customFormat="1" ht="30" customHeight="1">
      <c r="A27" s="16">
        <v>23</v>
      </c>
      <c r="B27" s="24" t="s">
        <v>575</v>
      </c>
      <c r="C27" s="16" t="s">
        <v>10</v>
      </c>
      <c r="D27" s="16" t="s">
        <v>11</v>
      </c>
      <c r="E27" s="18"/>
      <c r="F27" s="19"/>
      <c r="G27" s="25">
        <f t="shared" si="0"/>
        <v>7895413.6725</v>
      </c>
      <c r="H27" s="45">
        <v>8000000</v>
      </c>
      <c r="I27" s="20">
        <v>4325204.45</v>
      </c>
      <c r="J27" s="20">
        <v>433521</v>
      </c>
      <c r="K27" s="20">
        <v>400000</v>
      </c>
      <c r="L27" s="26">
        <v>200000</v>
      </c>
      <c r="M27" s="22">
        <v>7</v>
      </c>
      <c r="N27" s="22" t="s">
        <v>12</v>
      </c>
      <c r="O27" s="23">
        <v>2093650</v>
      </c>
      <c r="P27" s="20">
        <v>226778</v>
      </c>
      <c r="Q27" s="27">
        <f t="shared" si="1"/>
        <v>216260.22250000003</v>
      </c>
    </row>
    <row r="28" spans="1:17" s="5" customFormat="1" ht="30" customHeight="1">
      <c r="A28" s="16">
        <v>24</v>
      </c>
      <c r="B28" s="24" t="s">
        <v>576</v>
      </c>
      <c r="C28" s="16" t="s">
        <v>10</v>
      </c>
      <c r="D28" s="16" t="s">
        <v>11</v>
      </c>
      <c r="E28" s="18"/>
      <c r="F28" s="19"/>
      <c r="G28" s="25">
        <f>SUM(I28,J28,K28,L28,O28,P28,Q28)</f>
        <v>7995413.6725</v>
      </c>
      <c r="H28" s="45">
        <v>8000000</v>
      </c>
      <c r="I28" s="20">
        <v>4325204.45</v>
      </c>
      <c r="J28" s="20">
        <v>433521</v>
      </c>
      <c r="K28" s="20">
        <v>450000</v>
      </c>
      <c r="L28" s="26">
        <v>250000</v>
      </c>
      <c r="M28" s="22">
        <v>7</v>
      </c>
      <c r="N28" s="22" t="s">
        <v>12</v>
      </c>
      <c r="O28" s="23">
        <v>2093650</v>
      </c>
      <c r="P28" s="20">
        <v>226778</v>
      </c>
      <c r="Q28" s="27">
        <f t="shared" si="1"/>
        <v>216260.22250000003</v>
      </c>
    </row>
    <row r="29" spans="1:17" s="5" customFormat="1" ht="30" customHeight="1">
      <c r="A29" s="16">
        <v>25</v>
      </c>
      <c r="B29" s="24" t="s">
        <v>37</v>
      </c>
      <c r="C29" s="16" t="s">
        <v>10</v>
      </c>
      <c r="D29" s="16" t="s">
        <v>11</v>
      </c>
      <c r="E29" s="18" t="s">
        <v>369</v>
      </c>
      <c r="F29" s="19"/>
      <c r="G29" s="25">
        <f t="shared" si="0"/>
        <v>8145413.6725</v>
      </c>
      <c r="H29" s="45">
        <v>8000000</v>
      </c>
      <c r="I29" s="20">
        <v>4325204.45</v>
      </c>
      <c r="J29" s="20">
        <v>433521</v>
      </c>
      <c r="K29" s="20">
        <v>600000</v>
      </c>
      <c r="L29" s="26">
        <v>250000</v>
      </c>
      <c r="M29" s="22">
        <v>7</v>
      </c>
      <c r="N29" s="22" t="s">
        <v>12</v>
      </c>
      <c r="O29" s="23">
        <v>2093650</v>
      </c>
      <c r="P29" s="20">
        <v>226778</v>
      </c>
      <c r="Q29" s="27">
        <f t="shared" si="1"/>
        <v>216260.22250000003</v>
      </c>
    </row>
    <row r="30" spans="1:17" s="5" customFormat="1" ht="30" customHeight="1">
      <c r="A30" s="16">
        <v>26</v>
      </c>
      <c r="B30" s="24" t="s">
        <v>38</v>
      </c>
      <c r="C30" s="16" t="s">
        <v>33</v>
      </c>
      <c r="D30" s="16" t="s">
        <v>11</v>
      </c>
      <c r="E30" s="18"/>
      <c r="F30" s="19"/>
      <c r="G30" s="25">
        <f t="shared" si="0"/>
        <v>8145413.6725</v>
      </c>
      <c r="H30" s="45">
        <v>5000000</v>
      </c>
      <c r="I30" s="20">
        <v>4325204.45</v>
      </c>
      <c r="J30" s="20">
        <v>433521</v>
      </c>
      <c r="K30" s="20">
        <v>600000</v>
      </c>
      <c r="L30" s="26">
        <v>250000</v>
      </c>
      <c r="M30" s="22">
        <v>7</v>
      </c>
      <c r="N30" s="22" t="s">
        <v>12</v>
      </c>
      <c r="O30" s="23">
        <v>2093650</v>
      </c>
      <c r="P30" s="20">
        <v>226778</v>
      </c>
      <c r="Q30" s="27">
        <f t="shared" si="1"/>
        <v>216260.22250000003</v>
      </c>
    </row>
    <row r="31" spans="1:17" s="5" customFormat="1" ht="30" customHeight="1">
      <c r="A31" s="16">
        <v>27</v>
      </c>
      <c r="B31" s="24" t="s">
        <v>39</v>
      </c>
      <c r="C31" s="16" t="s">
        <v>33</v>
      </c>
      <c r="D31" s="16" t="s">
        <v>34</v>
      </c>
      <c r="E31" s="18"/>
      <c r="F31" s="19"/>
      <c r="G31" s="25">
        <f t="shared" si="0"/>
        <v>4950191.5225</v>
      </c>
      <c r="H31" s="45">
        <v>5000000</v>
      </c>
      <c r="I31" s="20">
        <v>2992581.45</v>
      </c>
      <c r="J31" s="20">
        <v>289014</v>
      </c>
      <c r="K31" s="20">
        <v>150000</v>
      </c>
      <c r="L31" s="26">
        <v>100000</v>
      </c>
      <c r="M31" s="22">
        <v>6</v>
      </c>
      <c r="N31" s="22" t="s">
        <v>40</v>
      </c>
      <c r="O31" s="23">
        <v>1042189</v>
      </c>
      <c r="P31" s="20">
        <v>226778</v>
      </c>
      <c r="Q31" s="27">
        <f t="shared" si="1"/>
        <v>149629.0725</v>
      </c>
    </row>
    <row r="32" spans="1:17" s="5" customFormat="1" ht="30" customHeight="1">
      <c r="A32" s="16">
        <v>28</v>
      </c>
      <c r="B32" s="24" t="s">
        <v>41</v>
      </c>
      <c r="C32" s="16" t="s">
        <v>33</v>
      </c>
      <c r="D32" s="16" t="s">
        <v>34</v>
      </c>
      <c r="E32" s="18"/>
      <c r="F32" s="19"/>
      <c r="G32" s="25">
        <f>SUM(I32,J32,K32,L32,O32,P32,Q32)</f>
        <v>5050191.5225</v>
      </c>
      <c r="H32" s="45">
        <v>5000000</v>
      </c>
      <c r="I32" s="20">
        <v>2992581.45</v>
      </c>
      <c r="J32" s="20">
        <v>289014</v>
      </c>
      <c r="K32" s="20">
        <v>200000</v>
      </c>
      <c r="L32" s="26">
        <v>150000</v>
      </c>
      <c r="M32" s="22">
        <v>6</v>
      </c>
      <c r="N32" s="22" t="s">
        <v>40</v>
      </c>
      <c r="O32" s="23">
        <v>1042189</v>
      </c>
      <c r="P32" s="20">
        <v>226778</v>
      </c>
      <c r="Q32" s="27">
        <f t="shared" si="1"/>
        <v>149629.0725</v>
      </c>
    </row>
    <row r="33" spans="1:17" s="5" customFormat="1" ht="30" customHeight="1">
      <c r="A33" s="16">
        <v>29</v>
      </c>
      <c r="B33" s="24" t="s">
        <v>42</v>
      </c>
      <c r="C33" s="16" t="s">
        <v>10</v>
      </c>
      <c r="D33" s="16" t="s">
        <v>11</v>
      </c>
      <c r="E33" s="18" t="s">
        <v>370</v>
      </c>
      <c r="F33" s="19">
        <v>3800000</v>
      </c>
      <c r="G33" s="25">
        <f t="shared" si="0"/>
        <v>7795413.6725</v>
      </c>
      <c r="H33" s="45">
        <v>7000000</v>
      </c>
      <c r="I33" s="20">
        <v>4325204.45</v>
      </c>
      <c r="J33" s="20">
        <v>433521</v>
      </c>
      <c r="K33" s="20">
        <v>300000</v>
      </c>
      <c r="L33" s="26">
        <v>200000</v>
      </c>
      <c r="M33" s="22">
        <v>7</v>
      </c>
      <c r="N33" s="22" t="s">
        <v>12</v>
      </c>
      <c r="O33" s="23">
        <v>2093650</v>
      </c>
      <c r="P33" s="20">
        <v>226778</v>
      </c>
      <c r="Q33" s="27">
        <f t="shared" si="1"/>
        <v>216260.22250000003</v>
      </c>
    </row>
    <row r="34" spans="1:17" s="5" customFormat="1" ht="30" customHeight="1">
      <c r="A34" s="16">
        <v>30</v>
      </c>
      <c r="B34" s="24" t="s">
        <v>43</v>
      </c>
      <c r="C34" s="16" t="s">
        <v>10</v>
      </c>
      <c r="D34" s="16" t="s">
        <v>11</v>
      </c>
      <c r="E34" s="18" t="s">
        <v>371</v>
      </c>
      <c r="F34" s="19">
        <v>3800000</v>
      </c>
      <c r="G34" s="25">
        <f t="shared" si="0"/>
        <v>7745413.6725</v>
      </c>
      <c r="H34" s="45">
        <v>7000000</v>
      </c>
      <c r="I34" s="20">
        <v>4325204.45</v>
      </c>
      <c r="J34" s="20">
        <v>433521</v>
      </c>
      <c r="K34" s="20">
        <v>300000</v>
      </c>
      <c r="L34" s="26">
        <v>150000</v>
      </c>
      <c r="M34" s="22">
        <v>7</v>
      </c>
      <c r="N34" s="22" t="s">
        <v>12</v>
      </c>
      <c r="O34" s="23">
        <v>2093650</v>
      </c>
      <c r="P34" s="20">
        <v>226778</v>
      </c>
      <c r="Q34" s="27">
        <f t="shared" si="1"/>
        <v>216260.22250000003</v>
      </c>
    </row>
    <row r="35" spans="1:17" s="5" customFormat="1" ht="30" customHeight="1">
      <c r="A35" s="16">
        <v>31</v>
      </c>
      <c r="B35" s="24" t="s">
        <v>44</v>
      </c>
      <c r="C35" s="16" t="s">
        <v>10</v>
      </c>
      <c r="D35" s="16" t="s">
        <v>11</v>
      </c>
      <c r="E35" s="18"/>
      <c r="F35" s="19"/>
      <c r="G35" s="25">
        <f t="shared" si="0"/>
        <v>7745413.6725</v>
      </c>
      <c r="H35" s="45">
        <v>7000000</v>
      </c>
      <c r="I35" s="20">
        <v>4325204.45</v>
      </c>
      <c r="J35" s="20">
        <v>433521</v>
      </c>
      <c r="K35" s="20">
        <v>300000</v>
      </c>
      <c r="L35" s="26">
        <v>150000</v>
      </c>
      <c r="M35" s="22">
        <v>7</v>
      </c>
      <c r="N35" s="22" t="s">
        <v>12</v>
      </c>
      <c r="O35" s="23">
        <v>2093650</v>
      </c>
      <c r="P35" s="20">
        <v>226778</v>
      </c>
      <c r="Q35" s="27">
        <f t="shared" si="1"/>
        <v>216260.22250000003</v>
      </c>
    </row>
    <row r="36" spans="1:17" s="5" customFormat="1" ht="30" customHeight="1">
      <c r="A36" s="16">
        <v>32</v>
      </c>
      <c r="B36" s="24" t="s">
        <v>45</v>
      </c>
      <c r="C36" s="16" t="s">
        <v>33</v>
      </c>
      <c r="D36" s="16" t="s">
        <v>11</v>
      </c>
      <c r="E36" s="18"/>
      <c r="F36" s="19"/>
      <c r="G36" s="25">
        <f t="shared" si="0"/>
        <v>7645413.6725</v>
      </c>
      <c r="H36" s="45">
        <v>5000000</v>
      </c>
      <c r="I36" s="20">
        <v>4325204.45</v>
      </c>
      <c r="J36" s="20">
        <v>433521</v>
      </c>
      <c r="K36" s="20">
        <v>200000</v>
      </c>
      <c r="L36" s="26">
        <v>150000</v>
      </c>
      <c r="M36" s="22">
        <v>7</v>
      </c>
      <c r="N36" s="22" t="s">
        <v>12</v>
      </c>
      <c r="O36" s="23">
        <v>2093650</v>
      </c>
      <c r="P36" s="20">
        <v>226778</v>
      </c>
      <c r="Q36" s="27">
        <f t="shared" si="1"/>
        <v>216260.22250000003</v>
      </c>
    </row>
    <row r="37" spans="1:17" s="5" customFormat="1" ht="30" customHeight="1">
      <c r="A37" s="16">
        <v>33</v>
      </c>
      <c r="B37" s="24" t="s">
        <v>46</v>
      </c>
      <c r="C37" s="16" t="s">
        <v>33</v>
      </c>
      <c r="D37" s="16" t="s">
        <v>34</v>
      </c>
      <c r="E37" s="18" t="s">
        <v>372</v>
      </c>
      <c r="F37" s="19"/>
      <c r="G37" s="25">
        <f>SUM(I37,J37,K37,L37,O37,P37,Q37)</f>
        <v>4950191.5225</v>
      </c>
      <c r="H37" s="45">
        <v>4000000</v>
      </c>
      <c r="I37" s="20">
        <v>2992581.45</v>
      </c>
      <c r="J37" s="20">
        <v>289014</v>
      </c>
      <c r="K37" s="20">
        <v>200000</v>
      </c>
      <c r="L37" s="26">
        <v>50000</v>
      </c>
      <c r="M37" s="22">
        <v>6</v>
      </c>
      <c r="N37" s="22" t="s">
        <v>40</v>
      </c>
      <c r="O37" s="23">
        <v>1042189</v>
      </c>
      <c r="P37" s="20">
        <v>226778</v>
      </c>
      <c r="Q37" s="27">
        <f t="shared" si="1"/>
        <v>149629.0725</v>
      </c>
    </row>
    <row r="38" spans="1:17" s="5" customFormat="1" ht="30" customHeight="1">
      <c r="A38" s="16">
        <v>34</v>
      </c>
      <c r="B38" s="24" t="s">
        <v>47</v>
      </c>
      <c r="C38" s="16" t="s">
        <v>33</v>
      </c>
      <c r="D38" s="16" t="s">
        <v>34</v>
      </c>
      <c r="E38" s="18" t="s">
        <v>373</v>
      </c>
      <c r="F38" s="19">
        <v>2500000</v>
      </c>
      <c r="G38" s="25">
        <f t="shared" si="0"/>
        <v>4850191.5225</v>
      </c>
      <c r="H38" s="45">
        <v>4500000</v>
      </c>
      <c r="I38" s="20">
        <v>2992581.45</v>
      </c>
      <c r="J38" s="20">
        <v>289014</v>
      </c>
      <c r="K38" s="20">
        <v>100000</v>
      </c>
      <c r="L38" s="26">
        <v>50000</v>
      </c>
      <c r="M38" s="22">
        <v>6</v>
      </c>
      <c r="N38" s="22" t="s">
        <v>40</v>
      </c>
      <c r="O38" s="23">
        <v>1042189</v>
      </c>
      <c r="P38" s="20">
        <v>226778</v>
      </c>
      <c r="Q38" s="27">
        <f t="shared" si="1"/>
        <v>149629.0725</v>
      </c>
    </row>
    <row r="39" spans="1:17" s="5" customFormat="1" ht="30" customHeight="1">
      <c r="A39" s="16">
        <v>35</v>
      </c>
      <c r="B39" s="24" t="s">
        <v>48</v>
      </c>
      <c r="C39" s="16" t="s">
        <v>33</v>
      </c>
      <c r="D39" s="16" t="s">
        <v>34</v>
      </c>
      <c r="E39" s="18" t="s">
        <v>374</v>
      </c>
      <c r="F39" s="19"/>
      <c r="G39" s="25">
        <f t="shared" si="0"/>
        <v>5000191.5225</v>
      </c>
      <c r="H39" s="45">
        <v>4500000</v>
      </c>
      <c r="I39" s="20">
        <v>2992581.45</v>
      </c>
      <c r="J39" s="20">
        <v>289014</v>
      </c>
      <c r="K39" s="20">
        <v>200000</v>
      </c>
      <c r="L39" s="26">
        <v>100000</v>
      </c>
      <c r="M39" s="22">
        <v>6</v>
      </c>
      <c r="N39" s="22" t="s">
        <v>40</v>
      </c>
      <c r="O39" s="23">
        <v>1042189</v>
      </c>
      <c r="P39" s="20">
        <v>226778</v>
      </c>
      <c r="Q39" s="27">
        <f t="shared" si="1"/>
        <v>149629.0725</v>
      </c>
    </row>
    <row r="40" spans="1:17" s="5" customFormat="1" ht="30" customHeight="1">
      <c r="A40" s="16">
        <v>36</v>
      </c>
      <c r="B40" s="24" t="s">
        <v>49</v>
      </c>
      <c r="C40" s="16" t="s">
        <v>33</v>
      </c>
      <c r="D40" s="16" t="s">
        <v>34</v>
      </c>
      <c r="E40" s="18"/>
      <c r="F40" s="19"/>
      <c r="G40" s="25">
        <f t="shared" si="0"/>
        <v>5000191.5225</v>
      </c>
      <c r="H40" s="45">
        <v>4500000</v>
      </c>
      <c r="I40" s="20">
        <v>2992581.45</v>
      </c>
      <c r="J40" s="20">
        <v>289014</v>
      </c>
      <c r="K40" s="20">
        <v>200000</v>
      </c>
      <c r="L40" s="26">
        <v>100000</v>
      </c>
      <c r="M40" s="22">
        <v>6</v>
      </c>
      <c r="N40" s="22" t="s">
        <v>40</v>
      </c>
      <c r="O40" s="23">
        <v>1042189</v>
      </c>
      <c r="P40" s="20">
        <v>226778</v>
      </c>
      <c r="Q40" s="27">
        <f t="shared" si="1"/>
        <v>149629.0725</v>
      </c>
    </row>
    <row r="41" spans="1:17" s="5" customFormat="1" ht="30" customHeight="1">
      <c r="A41" s="16">
        <v>37</v>
      </c>
      <c r="B41" s="24" t="s">
        <v>50</v>
      </c>
      <c r="C41" s="16" t="s">
        <v>10</v>
      </c>
      <c r="D41" s="16" t="s">
        <v>11</v>
      </c>
      <c r="E41" s="18" t="s">
        <v>375</v>
      </c>
      <c r="F41" s="19"/>
      <c r="G41" s="25">
        <f t="shared" si="0"/>
        <v>7945413.6725</v>
      </c>
      <c r="H41" s="45">
        <v>8000000</v>
      </c>
      <c r="I41" s="20">
        <v>4325204.45</v>
      </c>
      <c r="J41" s="20">
        <v>433521</v>
      </c>
      <c r="K41" s="20">
        <v>400000</v>
      </c>
      <c r="L41" s="26">
        <v>250000</v>
      </c>
      <c r="M41" s="22">
        <v>7</v>
      </c>
      <c r="N41" s="22" t="s">
        <v>12</v>
      </c>
      <c r="O41" s="23">
        <v>2093650</v>
      </c>
      <c r="P41" s="20">
        <v>226778</v>
      </c>
      <c r="Q41" s="27">
        <f t="shared" si="1"/>
        <v>216260.22250000003</v>
      </c>
    </row>
    <row r="42" spans="1:17" s="5" customFormat="1" ht="30" customHeight="1">
      <c r="A42" s="16">
        <v>38</v>
      </c>
      <c r="B42" s="24" t="s">
        <v>51</v>
      </c>
      <c r="C42" s="16" t="s">
        <v>10</v>
      </c>
      <c r="D42" s="16" t="s">
        <v>11</v>
      </c>
      <c r="E42" s="18" t="s">
        <v>376</v>
      </c>
      <c r="F42" s="19"/>
      <c r="G42" s="25">
        <f t="shared" si="0"/>
        <v>8045413.6725</v>
      </c>
      <c r="H42" s="45">
        <v>8000000</v>
      </c>
      <c r="I42" s="20">
        <v>4325204.45</v>
      </c>
      <c r="J42" s="20">
        <v>433521</v>
      </c>
      <c r="K42" s="20">
        <v>500000</v>
      </c>
      <c r="L42" s="26">
        <v>250000</v>
      </c>
      <c r="M42" s="22">
        <v>7</v>
      </c>
      <c r="N42" s="22" t="s">
        <v>12</v>
      </c>
      <c r="O42" s="23">
        <v>2093650</v>
      </c>
      <c r="P42" s="20">
        <v>226778</v>
      </c>
      <c r="Q42" s="27">
        <f t="shared" si="1"/>
        <v>216260.22250000003</v>
      </c>
    </row>
    <row r="43" spans="1:17" s="5" customFormat="1" ht="30" customHeight="1">
      <c r="A43" s="16">
        <v>39</v>
      </c>
      <c r="B43" s="24" t="s">
        <v>52</v>
      </c>
      <c r="C43" s="16" t="s">
        <v>6</v>
      </c>
      <c r="D43" s="16" t="s">
        <v>7</v>
      </c>
      <c r="E43" s="18"/>
      <c r="F43" s="19"/>
      <c r="G43" s="25">
        <f t="shared" si="0"/>
        <v>10516168.8</v>
      </c>
      <c r="H43" s="45">
        <v>10500000</v>
      </c>
      <c r="I43" s="20">
        <v>5262136</v>
      </c>
      <c r="J43" s="20">
        <v>578027</v>
      </c>
      <c r="K43" s="20">
        <v>950000</v>
      </c>
      <c r="L43" s="26">
        <v>450000</v>
      </c>
      <c r="M43" s="22">
        <v>8</v>
      </c>
      <c r="N43" s="22">
        <v>6</v>
      </c>
      <c r="O43" s="23">
        <v>2786121</v>
      </c>
      <c r="P43" s="20">
        <v>226778</v>
      </c>
      <c r="Q43" s="27">
        <f t="shared" si="1"/>
        <v>263106.8</v>
      </c>
    </row>
    <row r="44" spans="1:17" s="5" customFormat="1" ht="30" customHeight="1">
      <c r="A44" s="16">
        <v>40</v>
      </c>
      <c r="B44" s="24" t="s">
        <v>53</v>
      </c>
      <c r="C44" s="16" t="s">
        <v>6</v>
      </c>
      <c r="D44" s="16" t="s">
        <v>7</v>
      </c>
      <c r="E44" s="18" t="s">
        <v>377</v>
      </c>
      <c r="F44" s="19"/>
      <c r="G44" s="25">
        <f>SUM(I44,J44,K44,L44,O44,P44,Q44)</f>
        <v>10316168.8</v>
      </c>
      <c r="H44" s="45">
        <v>10500000</v>
      </c>
      <c r="I44" s="20">
        <v>5262136</v>
      </c>
      <c r="J44" s="20">
        <v>578027</v>
      </c>
      <c r="K44" s="20">
        <v>800000</v>
      </c>
      <c r="L44" s="26">
        <v>400000</v>
      </c>
      <c r="M44" s="22">
        <v>8</v>
      </c>
      <c r="N44" s="22" t="s">
        <v>8</v>
      </c>
      <c r="O44" s="23">
        <v>2786121</v>
      </c>
      <c r="P44" s="20">
        <v>226778</v>
      </c>
      <c r="Q44" s="27">
        <f t="shared" si="1"/>
        <v>263106.8</v>
      </c>
    </row>
    <row r="45" spans="1:17" s="5" customFormat="1" ht="30" customHeight="1">
      <c r="A45" s="16">
        <v>41</v>
      </c>
      <c r="B45" s="24" t="s">
        <v>54</v>
      </c>
      <c r="C45" s="16" t="s">
        <v>10</v>
      </c>
      <c r="D45" s="16" t="s">
        <v>11</v>
      </c>
      <c r="E45" s="18" t="s">
        <v>378</v>
      </c>
      <c r="F45" s="19">
        <v>3800000</v>
      </c>
      <c r="G45" s="25">
        <f t="shared" si="0"/>
        <v>7845413.6725</v>
      </c>
      <c r="H45" s="45">
        <v>8000000</v>
      </c>
      <c r="I45" s="20">
        <v>4325204.45</v>
      </c>
      <c r="J45" s="20">
        <v>433521</v>
      </c>
      <c r="K45" s="20">
        <v>400000</v>
      </c>
      <c r="L45" s="26">
        <v>150000</v>
      </c>
      <c r="M45" s="22">
        <v>7</v>
      </c>
      <c r="N45" s="22" t="s">
        <v>12</v>
      </c>
      <c r="O45" s="23">
        <v>2093650</v>
      </c>
      <c r="P45" s="20">
        <v>226778</v>
      </c>
      <c r="Q45" s="27">
        <f t="shared" si="1"/>
        <v>216260.22250000003</v>
      </c>
    </row>
    <row r="46" spans="1:17" s="5" customFormat="1" ht="30" customHeight="1">
      <c r="A46" s="16">
        <v>42</v>
      </c>
      <c r="B46" s="24" t="s">
        <v>55</v>
      </c>
      <c r="C46" s="16" t="s">
        <v>10</v>
      </c>
      <c r="D46" s="16" t="s">
        <v>11</v>
      </c>
      <c r="E46" s="24" t="s">
        <v>379</v>
      </c>
      <c r="F46" s="28"/>
      <c r="G46" s="25">
        <f t="shared" si="0"/>
        <v>7845413.6725</v>
      </c>
      <c r="H46" s="45">
        <v>8000000</v>
      </c>
      <c r="I46" s="20">
        <v>4325204.45</v>
      </c>
      <c r="J46" s="20">
        <v>433521</v>
      </c>
      <c r="K46" s="20">
        <v>400000</v>
      </c>
      <c r="L46" s="26">
        <v>150000</v>
      </c>
      <c r="M46" s="22">
        <v>7</v>
      </c>
      <c r="N46" s="22" t="s">
        <v>12</v>
      </c>
      <c r="O46" s="23">
        <v>2093650</v>
      </c>
      <c r="P46" s="20">
        <v>226778</v>
      </c>
      <c r="Q46" s="27">
        <f t="shared" si="1"/>
        <v>216260.22250000003</v>
      </c>
    </row>
    <row r="47" spans="1:17" s="5" customFormat="1" ht="30" customHeight="1">
      <c r="A47" s="16">
        <v>43</v>
      </c>
      <c r="B47" s="24" t="s">
        <v>56</v>
      </c>
      <c r="C47" s="16" t="s">
        <v>33</v>
      </c>
      <c r="D47" s="16" t="s">
        <v>34</v>
      </c>
      <c r="E47" s="18" t="s">
        <v>380</v>
      </c>
      <c r="F47" s="19">
        <v>3800000</v>
      </c>
      <c r="G47" s="25">
        <f t="shared" si="0"/>
        <v>5050191.5225</v>
      </c>
      <c r="H47" s="45">
        <v>5000000</v>
      </c>
      <c r="I47" s="20">
        <v>2992581.45</v>
      </c>
      <c r="J47" s="20">
        <v>289014</v>
      </c>
      <c r="K47" s="20">
        <v>250000</v>
      </c>
      <c r="L47" s="26">
        <v>100000</v>
      </c>
      <c r="M47" s="22">
        <v>6</v>
      </c>
      <c r="N47" s="22" t="s">
        <v>40</v>
      </c>
      <c r="O47" s="23">
        <v>1042189</v>
      </c>
      <c r="P47" s="20">
        <v>226778</v>
      </c>
      <c r="Q47" s="27">
        <f t="shared" si="1"/>
        <v>149629.0725</v>
      </c>
    </row>
    <row r="48" spans="1:17" s="5" customFormat="1" ht="30" customHeight="1">
      <c r="A48" s="16">
        <v>44</v>
      </c>
      <c r="B48" s="24" t="s">
        <v>57</v>
      </c>
      <c r="C48" s="16" t="s">
        <v>33</v>
      </c>
      <c r="D48" s="16" t="s">
        <v>34</v>
      </c>
      <c r="E48" s="18"/>
      <c r="F48" s="19"/>
      <c r="G48" s="25">
        <f t="shared" si="0"/>
        <v>5000191.5225</v>
      </c>
      <c r="H48" s="45">
        <v>5000000</v>
      </c>
      <c r="I48" s="20">
        <v>2992581.45</v>
      </c>
      <c r="J48" s="20">
        <v>289014</v>
      </c>
      <c r="K48" s="20">
        <v>200000</v>
      </c>
      <c r="L48" s="26">
        <v>100000</v>
      </c>
      <c r="M48" s="22">
        <v>6</v>
      </c>
      <c r="N48" s="22" t="s">
        <v>40</v>
      </c>
      <c r="O48" s="23">
        <v>1042189</v>
      </c>
      <c r="P48" s="20">
        <v>226778</v>
      </c>
      <c r="Q48" s="27">
        <f t="shared" si="1"/>
        <v>149629.0725</v>
      </c>
    </row>
    <row r="49" spans="1:17" s="5" customFormat="1" ht="39.75" customHeight="1">
      <c r="A49" s="16">
        <v>45</v>
      </c>
      <c r="B49" s="24" t="s">
        <v>577</v>
      </c>
      <c r="C49" s="16" t="s">
        <v>58</v>
      </c>
      <c r="D49" s="16" t="s">
        <v>59</v>
      </c>
      <c r="E49" s="18" t="s">
        <v>381</v>
      </c>
      <c r="F49" s="19">
        <v>1500000</v>
      </c>
      <c r="G49" s="25">
        <f t="shared" si="0"/>
        <v>4124606.6225</v>
      </c>
      <c r="H49" s="45">
        <v>3000000</v>
      </c>
      <c r="I49" s="20">
        <v>2834783.45</v>
      </c>
      <c r="J49" s="20">
        <v>231211</v>
      </c>
      <c r="K49" s="20">
        <v>100000</v>
      </c>
      <c r="L49" s="26">
        <v>50000</v>
      </c>
      <c r="M49" s="22">
        <v>6</v>
      </c>
      <c r="N49" s="22" t="s">
        <v>60</v>
      </c>
      <c r="O49" s="23">
        <v>540095</v>
      </c>
      <c r="P49" s="20">
        <v>226778</v>
      </c>
      <c r="Q49" s="27">
        <f t="shared" si="1"/>
        <v>141739.17250000002</v>
      </c>
    </row>
    <row r="50" spans="1:17" s="5" customFormat="1" ht="30" customHeight="1">
      <c r="A50" s="16">
        <v>46</v>
      </c>
      <c r="B50" s="24" t="s">
        <v>578</v>
      </c>
      <c r="C50" s="16" t="s">
        <v>58</v>
      </c>
      <c r="D50" s="16" t="s">
        <v>59</v>
      </c>
      <c r="E50" s="18" t="s">
        <v>382</v>
      </c>
      <c r="F50" s="19" t="s">
        <v>383</v>
      </c>
      <c r="G50" s="25">
        <f t="shared" si="0"/>
        <v>4124606.6225</v>
      </c>
      <c r="H50" s="45">
        <v>4000000</v>
      </c>
      <c r="I50" s="20">
        <v>2834783.45</v>
      </c>
      <c r="J50" s="20">
        <v>231211</v>
      </c>
      <c r="K50" s="20">
        <v>100000</v>
      </c>
      <c r="L50" s="26">
        <v>50000</v>
      </c>
      <c r="M50" s="22">
        <v>5</v>
      </c>
      <c r="N50" s="22" t="s">
        <v>61</v>
      </c>
      <c r="O50" s="23">
        <v>540095</v>
      </c>
      <c r="P50" s="20">
        <v>226778</v>
      </c>
      <c r="Q50" s="27">
        <f t="shared" si="1"/>
        <v>141739.17250000002</v>
      </c>
    </row>
    <row r="51" spans="1:17" s="5" customFormat="1" ht="30" customHeight="1">
      <c r="A51" s="16">
        <v>47</v>
      </c>
      <c r="B51" s="24" t="s">
        <v>579</v>
      </c>
      <c r="C51" s="16" t="s">
        <v>58</v>
      </c>
      <c r="D51" s="16"/>
      <c r="E51" s="18"/>
      <c r="F51" s="19"/>
      <c r="G51" s="25"/>
      <c r="H51" s="45">
        <v>5000000</v>
      </c>
      <c r="I51" s="20"/>
      <c r="J51" s="20"/>
      <c r="K51" s="20"/>
      <c r="L51" s="26"/>
      <c r="M51" s="22"/>
      <c r="N51" s="22"/>
      <c r="O51" s="23"/>
      <c r="P51" s="20"/>
      <c r="Q51" s="27"/>
    </row>
    <row r="52" spans="1:17" s="5" customFormat="1" ht="30" customHeight="1">
      <c r="A52" s="16">
        <v>48</v>
      </c>
      <c r="B52" s="24" t="s">
        <v>62</v>
      </c>
      <c r="C52" s="16" t="s">
        <v>58</v>
      </c>
      <c r="D52" s="16" t="s">
        <v>59</v>
      </c>
      <c r="E52" s="18" t="s">
        <v>384</v>
      </c>
      <c r="F52" s="19">
        <v>400000</v>
      </c>
      <c r="G52" s="25">
        <f>SUM(I52,J52,K52,L52,O52,P52,Q52)</f>
        <v>4124606.6225</v>
      </c>
      <c r="H52" s="45">
        <v>2500000</v>
      </c>
      <c r="I52" s="20">
        <v>2834783.45</v>
      </c>
      <c r="J52" s="20">
        <v>231211</v>
      </c>
      <c r="K52" s="20">
        <v>100000</v>
      </c>
      <c r="L52" s="26">
        <v>50000</v>
      </c>
      <c r="M52" s="22">
        <v>5</v>
      </c>
      <c r="N52" s="22" t="s">
        <v>61</v>
      </c>
      <c r="O52" s="23">
        <v>540095</v>
      </c>
      <c r="P52" s="20">
        <v>226778</v>
      </c>
      <c r="Q52" s="27">
        <f t="shared" si="1"/>
        <v>141739.17250000002</v>
      </c>
    </row>
    <row r="53" spans="1:17" s="5" customFormat="1" ht="30" customHeight="1">
      <c r="A53" s="16">
        <v>49</v>
      </c>
      <c r="B53" s="24" t="s">
        <v>580</v>
      </c>
      <c r="C53" s="16" t="s">
        <v>58</v>
      </c>
      <c r="D53" s="16" t="s">
        <v>59</v>
      </c>
      <c r="E53" s="18" t="s">
        <v>385</v>
      </c>
      <c r="F53" s="19">
        <v>1000000</v>
      </c>
      <c r="G53" s="25">
        <f>SUM(I53,J53,K53,L53,O53,P53,Q53)</f>
        <v>4124606.6225</v>
      </c>
      <c r="H53" s="45">
        <v>4000000</v>
      </c>
      <c r="I53" s="20">
        <v>2834783.45</v>
      </c>
      <c r="J53" s="20">
        <v>231211</v>
      </c>
      <c r="K53" s="20">
        <v>100000</v>
      </c>
      <c r="L53" s="26">
        <v>50000</v>
      </c>
      <c r="M53" s="22">
        <v>5</v>
      </c>
      <c r="N53" s="22" t="s">
        <v>61</v>
      </c>
      <c r="O53" s="23">
        <v>540095</v>
      </c>
      <c r="P53" s="20">
        <v>226778</v>
      </c>
      <c r="Q53" s="27">
        <f t="shared" si="1"/>
        <v>141739.17250000002</v>
      </c>
    </row>
    <row r="54" spans="1:17" s="5" customFormat="1" ht="30" customHeight="1">
      <c r="A54" s="16">
        <v>50</v>
      </c>
      <c r="B54" s="24" t="s">
        <v>581</v>
      </c>
      <c r="C54" s="16" t="s">
        <v>58</v>
      </c>
      <c r="D54" s="16"/>
      <c r="E54" s="18"/>
      <c r="F54" s="19"/>
      <c r="G54" s="25"/>
      <c r="H54" s="45">
        <v>5000000</v>
      </c>
      <c r="I54" s="20"/>
      <c r="J54" s="20"/>
      <c r="K54" s="20"/>
      <c r="L54" s="26"/>
      <c r="M54" s="22"/>
      <c r="N54" s="22"/>
      <c r="O54" s="23"/>
      <c r="P54" s="20"/>
      <c r="Q54" s="27"/>
    </row>
    <row r="55" spans="1:17" s="5" customFormat="1" ht="30" customHeight="1">
      <c r="A55" s="16">
        <v>51</v>
      </c>
      <c r="B55" s="24" t="s">
        <v>587</v>
      </c>
      <c r="C55" s="16" t="s">
        <v>58</v>
      </c>
      <c r="D55" s="16" t="s">
        <v>59</v>
      </c>
      <c r="E55" s="24"/>
      <c r="F55" s="28"/>
      <c r="G55" s="25">
        <f>SUM(I55,J55,K55,L55,O55,P55,Q55)</f>
        <v>4204606.6225000005</v>
      </c>
      <c r="H55" s="45">
        <v>4000000</v>
      </c>
      <c r="I55" s="20">
        <v>2834783.45</v>
      </c>
      <c r="J55" s="20">
        <v>231211</v>
      </c>
      <c r="K55" s="20">
        <v>150000</v>
      </c>
      <c r="L55" s="26">
        <v>80000</v>
      </c>
      <c r="M55" s="22">
        <v>5</v>
      </c>
      <c r="N55" s="22" t="s">
        <v>61</v>
      </c>
      <c r="O55" s="23">
        <v>540095</v>
      </c>
      <c r="P55" s="20">
        <v>226778</v>
      </c>
      <c r="Q55" s="27">
        <f t="shared" si="1"/>
        <v>141739.17250000002</v>
      </c>
    </row>
    <row r="56" spans="1:17" s="5" customFormat="1" ht="30" customHeight="1">
      <c r="A56" s="16">
        <v>52</v>
      </c>
      <c r="B56" s="24" t="s">
        <v>588</v>
      </c>
      <c r="C56" s="16" t="s">
        <v>58</v>
      </c>
      <c r="D56" s="16"/>
      <c r="E56" s="24"/>
      <c r="F56" s="28"/>
      <c r="G56" s="25"/>
      <c r="H56" s="45">
        <v>5000000</v>
      </c>
      <c r="I56" s="20"/>
      <c r="J56" s="20"/>
      <c r="K56" s="20"/>
      <c r="L56" s="26"/>
      <c r="M56" s="22"/>
      <c r="N56" s="22"/>
      <c r="O56" s="23"/>
      <c r="P56" s="20"/>
      <c r="Q56" s="27"/>
    </row>
    <row r="57" spans="1:17" s="5" customFormat="1" ht="30" customHeight="1">
      <c r="A57" s="16">
        <v>53</v>
      </c>
      <c r="B57" s="24" t="s">
        <v>589</v>
      </c>
      <c r="C57" s="16" t="s">
        <v>351</v>
      </c>
      <c r="D57" s="16" t="s">
        <v>59</v>
      </c>
      <c r="E57" s="18" t="s">
        <v>386</v>
      </c>
      <c r="F57" s="19">
        <v>200000</v>
      </c>
      <c r="G57" s="25">
        <f>SUM(I57,J57,K57,L57,O57,P57,Q57)</f>
        <v>4124606.6225</v>
      </c>
      <c r="H57" s="45">
        <v>700000</v>
      </c>
      <c r="I57" s="20">
        <v>2834783.45</v>
      </c>
      <c r="J57" s="20">
        <v>231211</v>
      </c>
      <c r="K57" s="20">
        <v>100000</v>
      </c>
      <c r="L57" s="26">
        <v>50000</v>
      </c>
      <c r="M57" s="22">
        <v>5</v>
      </c>
      <c r="N57" s="22" t="s">
        <v>61</v>
      </c>
      <c r="O57" s="23">
        <v>540095</v>
      </c>
      <c r="P57" s="20">
        <v>226778</v>
      </c>
      <c r="Q57" s="27">
        <f t="shared" si="1"/>
        <v>141739.17250000002</v>
      </c>
    </row>
    <row r="58" spans="1:17" s="5" customFormat="1" ht="30" customHeight="1">
      <c r="A58" s="16">
        <v>54</v>
      </c>
      <c r="B58" s="24" t="s">
        <v>590</v>
      </c>
      <c r="C58" s="16" t="s">
        <v>351</v>
      </c>
      <c r="D58" s="16"/>
      <c r="E58" s="18"/>
      <c r="F58" s="19"/>
      <c r="G58" s="25"/>
      <c r="H58" s="45">
        <v>1000000</v>
      </c>
      <c r="I58" s="20"/>
      <c r="J58" s="20"/>
      <c r="K58" s="20"/>
      <c r="L58" s="26"/>
      <c r="M58" s="22"/>
      <c r="N58" s="22"/>
      <c r="O58" s="23"/>
      <c r="P58" s="20"/>
      <c r="Q58" s="27"/>
    </row>
    <row r="59" spans="1:17" s="5" customFormat="1" ht="30" customHeight="1">
      <c r="A59" s="16">
        <v>55</v>
      </c>
      <c r="B59" s="24" t="s">
        <v>582</v>
      </c>
      <c r="C59" s="16" t="s">
        <v>352</v>
      </c>
      <c r="D59" s="16" t="s">
        <v>59</v>
      </c>
      <c r="E59" s="18" t="s">
        <v>387</v>
      </c>
      <c r="F59" s="19">
        <v>1000000</v>
      </c>
      <c r="G59" s="25">
        <f>SUM(I59,J59,K59,L59,O59,P59,Q59)</f>
        <v>4044606.6225</v>
      </c>
      <c r="H59" s="45">
        <v>700000</v>
      </c>
      <c r="I59" s="20">
        <v>2834783.45</v>
      </c>
      <c r="J59" s="20">
        <v>231211</v>
      </c>
      <c r="K59" s="20">
        <v>50000</v>
      </c>
      <c r="L59" s="26">
        <v>20000</v>
      </c>
      <c r="M59" s="22">
        <v>5</v>
      </c>
      <c r="N59" s="22" t="s">
        <v>61</v>
      </c>
      <c r="O59" s="23">
        <v>540095</v>
      </c>
      <c r="P59" s="20">
        <v>226778</v>
      </c>
      <c r="Q59" s="27">
        <f t="shared" si="1"/>
        <v>141739.17250000002</v>
      </c>
    </row>
    <row r="60" spans="1:17" s="5" customFormat="1" ht="30" customHeight="1">
      <c r="A60" s="16">
        <v>56</v>
      </c>
      <c r="B60" s="24" t="s">
        <v>583</v>
      </c>
      <c r="C60" s="16" t="s">
        <v>352</v>
      </c>
      <c r="D60" s="16"/>
      <c r="E60" s="18"/>
      <c r="F60" s="19"/>
      <c r="G60" s="25"/>
      <c r="H60" s="45">
        <v>1000000</v>
      </c>
      <c r="I60" s="20"/>
      <c r="J60" s="20"/>
      <c r="K60" s="20"/>
      <c r="L60" s="26"/>
      <c r="M60" s="22"/>
      <c r="N60" s="22"/>
      <c r="O60" s="23"/>
      <c r="P60" s="20"/>
      <c r="Q60" s="27"/>
    </row>
    <row r="61" spans="1:17" s="5" customFormat="1" ht="30" customHeight="1">
      <c r="A61" s="16">
        <v>57</v>
      </c>
      <c r="B61" s="24" t="s">
        <v>584</v>
      </c>
      <c r="C61" s="16" t="s">
        <v>352</v>
      </c>
      <c r="D61" s="16"/>
      <c r="E61" s="18"/>
      <c r="F61" s="19"/>
      <c r="G61" s="25"/>
      <c r="H61" s="45">
        <v>1500000</v>
      </c>
      <c r="I61" s="20"/>
      <c r="J61" s="20"/>
      <c r="K61" s="20"/>
      <c r="L61" s="26"/>
      <c r="M61" s="22"/>
      <c r="N61" s="22"/>
      <c r="O61" s="23"/>
      <c r="P61" s="20"/>
      <c r="Q61" s="27"/>
    </row>
    <row r="62" spans="1:17" s="5" customFormat="1" ht="30" customHeight="1">
      <c r="A62" s="16">
        <v>58</v>
      </c>
      <c r="B62" s="24" t="s">
        <v>63</v>
      </c>
      <c r="C62" s="16" t="s">
        <v>351</v>
      </c>
      <c r="D62" s="16" t="s">
        <v>59</v>
      </c>
      <c r="E62" s="18" t="s">
        <v>388</v>
      </c>
      <c r="F62" s="19">
        <v>180000</v>
      </c>
      <c r="G62" s="29">
        <f>SUM(I62:L62,O62:Q62)</f>
        <v>186199.7004722112</v>
      </c>
      <c r="H62" s="45">
        <v>180000</v>
      </c>
      <c r="I62" s="30">
        <v>62074.50838623289</v>
      </c>
      <c r="J62" s="30">
        <v>25000</v>
      </c>
      <c r="K62" s="20">
        <v>20000</v>
      </c>
      <c r="L62" s="26">
        <v>10000</v>
      </c>
      <c r="M62" s="22">
        <v>2</v>
      </c>
      <c r="N62" s="22" t="s">
        <v>69</v>
      </c>
      <c r="O62" s="31">
        <v>61899.333333333336</v>
      </c>
      <c r="P62" s="32">
        <v>4122.133333333334</v>
      </c>
      <c r="Q62" s="27">
        <f t="shared" si="1"/>
        <v>3103.7254193116446</v>
      </c>
    </row>
    <row r="63" spans="1:17" s="5" customFormat="1" ht="30" customHeight="1">
      <c r="A63" s="16">
        <v>59</v>
      </c>
      <c r="B63" s="24" t="s">
        <v>65</v>
      </c>
      <c r="C63" s="16" t="s">
        <v>58</v>
      </c>
      <c r="D63" s="16" t="s">
        <v>59</v>
      </c>
      <c r="E63" s="24" t="s">
        <v>65</v>
      </c>
      <c r="F63" s="19">
        <v>2000000</v>
      </c>
      <c r="G63" s="29">
        <f aca="true" t="shared" si="2" ref="G63:G128">SUM(I63:L63,O63:Q63)</f>
        <v>517776.16586232436</v>
      </c>
      <c r="H63" s="45">
        <v>4000000</v>
      </c>
      <c r="I63" s="30">
        <v>203620.9833862329</v>
      </c>
      <c r="J63" s="30">
        <v>77070.33330677981</v>
      </c>
      <c r="K63" s="20">
        <v>50000</v>
      </c>
      <c r="L63" s="26">
        <v>20000</v>
      </c>
      <c r="M63" s="22">
        <v>3</v>
      </c>
      <c r="N63" s="22" t="s">
        <v>64</v>
      </c>
      <c r="O63" s="31">
        <v>152781.66666666666</v>
      </c>
      <c r="P63" s="32">
        <v>4122.133333333334</v>
      </c>
      <c r="Q63" s="27">
        <f t="shared" si="1"/>
        <v>10181.049169311646</v>
      </c>
    </row>
    <row r="64" spans="1:17" s="5" customFormat="1" ht="30" customHeight="1">
      <c r="A64" s="16">
        <v>60</v>
      </c>
      <c r="B64" s="24" t="s">
        <v>591</v>
      </c>
      <c r="C64" s="16" t="s">
        <v>353</v>
      </c>
      <c r="D64" s="16" t="s">
        <v>59</v>
      </c>
      <c r="E64" s="18" t="s">
        <v>389</v>
      </c>
      <c r="F64" s="19" t="s">
        <v>390</v>
      </c>
      <c r="G64" s="29">
        <f t="shared" si="2"/>
        <v>286667.105028991</v>
      </c>
      <c r="H64" s="45">
        <v>280000</v>
      </c>
      <c r="I64" s="30">
        <v>64357.433386232886</v>
      </c>
      <c r="J64" s="30">
        <v>77070.33330677981</v>
      </c>
      <c r="K64" s="20">
        <v>50000</v>
      </c>
      <c r="L64" s="26">
        <v>20000</v>
      </c>
      <c r="M64" s="22">
        <v>2</v>
      </c>
      <c r="N64" s="22" t="s">
        <v>69</v>
      </c>
      <c r="O64" s="31">
        <v>67899.33333333333</v>
      </c>
      <c r="P64" s="32">
        <v>4122.13333333333</v>
      </c>
      <c r="Q64" s="27">
        <f t="shared" si="1"/>
        <v>3217.8716693116444</v>
      </c>
    </row>
    <row r="65" spans="1:17" s="5" customFormat="1" ht="30" customHeight="1">
      <c r="A65" s="16">
        <v>61</v>
      </c>
      <c r="B65" s="24" t="s">
        <v>66</v>
      </c>
      <c r="C65" s="16" t="s">
        <v>353</v>
      </c>
      <c r="D65" s="16" t="s">
        <v>59</v>
      </c>
      <c r="E65" s="18"/>
      <c r="F65" s="19"/>
      <c r="G65" s="29">
        <f t="shared" si="2"/>
        <v>979882.1158623243</v>
      </c>
      <c r="H65" s="45">
        <v>900000</v>
      </c>
      <c r="I65" s="30">
        <v>546219.9833862329</v>
      </c>
      <c r="J65" s="30">
        <v>77070.33330677981</v>
      </c>
      <c r="K65" s="20">
        <v>50000</v>
      </c>
      <c r="L65" s="26">
        <v>20000</v>
      </c>
      <c r="M65" s="22">
        <v>5</v>
      </c>
      <c r="N65" s="22" t="s">
        <v>64</v>
      </c>
      <c r="O65" s="31">
        <v>255158.66666666666</v>
      </c>
      <c r="P65" s="32">
        <v>4122.13333333333</v>
      </c>
      <c r="Q65" s="27">
        <f t="shared" si="1"/>
        <v>27310.999169311646</v>
      </c>
    </row>
    <row r="66" spans="1:17" s="5" customFormat="1" ht="30" customHeight="1">
      <c r="A66" s="16">
        <v>62</v>
      </c>
      <c r="B66" s="24" t="s">
        <v>67</v>
      </c>
      <c r="C66" s="16" t="s">
        <v>352</v>
      </c>
      <c r="D66" s="16" t="s">
        <v>59</v>
      </c>
      <c r="E66" s="24" t="s">
        <v>67</v>
      </c>
      <c r="F66" s="19">
        <v>180000</v>
      </c>
      <c r="G66" s="29">
        <f t="shared" si="2"/>
        <v>183999.95755554453</v>
      </c>
      <c r="H66" s="45">
        <v>180000</v>
      </c>
      <c r="I66" s="30">
        <v>68233.4833862329</v>
      </c>
      <c r="J66" s="30">
        <v>25000</v>
      </c>
      <c r="K66" s="20">
        <v>20000</v>
      </c>
      <c r="L66" s="26">
        <v>5000</v>
      </c>
      <c r="M66" s="22">
        <v>2</v>
      </c>
      <c r="N66" s="22" t="s">
        <v>69</v>
      </c>
      <c r="O66" s="31">
        <v>58232.66666666667</v>
      </c>
      <c r="P66" s="32">
        <v>4122.13333333333</v>
      </c>
      <c r="Q66" s="27">
        <f t="shared" si="1"/>
        <v>3411.674169311645</v>
      </c>
    </row>
    <row r="67" spans="1:17" s="5" customFormat="1" ht="30" customHeight="1">
      <c r="A67" s="16">
        <v>63</v>
      </c>
      <c r="B67" s="24" t="s">
        <v>68</v>
      </c>
      <c r="C67" s="16" t="s">
        <v>351</v>
      </c>
      <c r="D67" s="16" t="s">
        <v>59</v>
      </c>
      <c r="E67" s="18" t="s">
        <v>393</v>
      </c>
      <c r="F67" s="19"/>
      <c r="G67" s="29">
        <f t="shared" si="2"/>
        <v>170957.3217222112</v>
      </c>
      <c r="H67" s="45">
        <v>180000</v>
      </c>
      <c r="I67" s="30">
        <v>63748.433386232886</v>
      </c>
      <c r="J67" s="30">
        <v>25000</v>
      </c>
      <c r="K67" s="20">
        <v>10000</v>
      </c>
      <c r="L67" s="26">
        <v>3000</v>
      </c>
      <c r="M67" s="22">
        <v>2</v>
      </c>
      <c r="N67" s="22" t="s">
        <v>69</v>
      </c>
      <c r="O67" s="31">
        <v>61899.333333333336</v>
      </c>
      <c r="P67" s="32">
        <v>4122.13333333333</v>
      </c>
      <c r="Q67" s="27">
        <f t="shared" si="1"/>
        <v>3187.4216693116446</v>
      </c>
    </row>
    <row r="68" spans="1:17" s="5" customFormat="1" ht="30" customHeight="1">
      <c r="A68" s="16">
        <v>64</v>
      </c>
      <c r="B68" s="24" t="s">
        <v>585</v>
      </c>
      <c r="C68" s="16" t="s">
        <v>352</v>
      </c>
      <c r="D68" s="16"/>
      <c r="E68" s="18"/>
      <c r="F68" s="19"/>
      <c r="G68" s="29"/>
      <c r="H68" s="45">
        <v>50000</v>
      </c>
      <c r="I68" s="30"/>
      <c r="J68" s="30"/>
      <c r="K68" s="20"/>
      <c r="L68" s="26"/>
      <c r="M68" s="22"/>
      <c r="N68" s="22"/>
      <c r="O68" s="31"/>
      <c r="P68" s="32"/>
      <c r="Q68" s="27"/>
    </row>
    <row r="69" spans="1:17" s="5" customFormat="1" ht="30" customHeight="1">
      <c r="A69" s="16">
        <v>65</v>
      </c>
      <c r="B69" s="24" t="s">
        <v>586</v>
      </c>
      <c r="C69" s="16" t="s">
        <v>352</v>
      </c>
      <c r="D69" s="16" t="s">
        <v>70</v>
      </c>
      <c r="E69" s="18" t="s">
        <v>392</v>
      </c>
      <c r="F69" s="19">
        <v>50000</v>
      </c>
      <c r="G69" s="29">
        <f t="shared" si="2"/>
        <v>156651.10505554455</v>
      </c>
      <c r="H69" s="45">
        <v>100000</v>
      </c>
      <c r="I69" s="30">
        <v>58377.433386232886</v>
      </c>
      <c r="J69" s="30">
        <v>25000</v>
      </c>
      <c r="K69" s="30">
        <v>5000</v>
      </c>
      <c r="L69" s="26">
        <v>3000</v>
      </c>
      <c r="M69" s="22">
        <v>2</v>
      </c>
      <c r="N69" s="22" t="s">
        <v>69</v>
      </c>
      <c r="O69" s="31">
        <v>58232.66666666667</v>
      </c>
      <c r="P69" s="32">
        <v>4122.13333333333</v>
      </c>
      <c r="Q69" s="27">
        <f t="shared" si="1"/>
        <v>2918.8716693116444</v>
      </c>
    </row>
    <row r="70" spans="1:17" s="5" customFormat="1" ht="30" customHeight="1">
      <c r="A70" s="16">
        <v>66</v>
      </c>
      <c r="B70" s="24" t="s">
        <v>71</v>
      </c>
      <c r="C70" s="16" t="s">
        <v>352</v>
      </c>
      <c r="D70" s="16" t="s">
        <v>70</v>
      </c>
      <c r="E70" s="24" t="s">
        <v>391</v>
      </c>
      <c r="F70" s="19">
        <v>100000</v>
      </c>
      <c r="G70" s="29">
        <f t="shared" si="2"/>
        <v>153365.65505554454</v>
      </c>
      <c r="H70" s="45">
        <v>150000</v>
      </c>
      <c r="I70" s="30">
        <v>55248.433386232886</v>
      </c>
      <c r="J70" s="30">
        <v>25000</v>
      </c>
      <c r="K70" s="30">
        <v>5000</v>
      </c>
      <c r="L70" s="26">
        <v>3000</v>
      </c>
      <c r="M70" s="22">
        <v>2</v>
      </c>
      <c r="N70" s="22" t="s">
        <v>69</v>
      </c>
      <c r="O70" s="31">
        <v>58232.66666666667</v>
      </c>
      <c r="P70" s="32">
        <v>4122.13333333333</v>
      </c>
      <c r="Q70" s="27">
        <f t="shared" si="1"/>
        <v>2762.4216693116446</v>
      </c>
    </row>
    <row r="71" spans="1:17" s="5" customFormat="1" ht="30" customHeight="1">
      <c r="A71" s="16"/>
      <c r="B71" s="17" t="s">
        <v>72</v>
      </c>
      <c r="C71" s="16"/>
      <c r="D71" s="16"/>
      <c r="E71" s="18"/>
      <c r="F71" s="19"/>
      <c r="G71" s="29"/>
      <c r="H71" s="45"/>
      <c r="I71" s="20"/>
      <c r="J71" s="20"/>
      <c r="K71" s="33"/>
      <c r="L71" s="16"/>
      <c r="M71" s="22"/>
      <c r="N71" s="22"/>
      <c r="O71" s="23"/>
      <c r="P71" s="32"/>
      <c r="Q71" s="27"/>
    </row>
    <row r="72" spans="1:17" s="5" customFormat="1" ht="30" customHeight="1">
      <c r="A72" s="16">
        <v>67</v>
      </c>
      <c r="B72" s="24" t="s">
        <v>73</v>
      </c>
      <c r="C72" s="16" t="s">
        <v>10</v>
      </c>
      <c r="D72" s="16" t="s">
        <v>74</v>
      </c>
      <c r="E72" s="24" t="s">
        <v>73</v>
      </c>
      <c r="F72" s="19"/>
      <c r="G72" s="29">
        <f t="shared" si="2"/>
        <v>6764916.105833334</v>
      </c>
      <c r="H72" s="45">
        <v>6700000</v>
      </c>
      <c r="I72" s="20">
        <v>3603450.45</v>
      </c>
      <c r="J72" s="20">
        <v>433521</v>
      </c>
      <c r="K72" s="20">
        <v>300000</v>
      </c>
      <c r="L72" s="34">
        <v>150000</v>
      </c>
      <c r="M72" s="22">
        <v>7</v>
      </c>
      <c r="N72" s="22" t="s">
        <v>12</v>
      </c>
      <c r="O72" s="23">
        <v>2093650</v>
      </c>
      <c r="P72" s="32">
        <v>4122.13333333333</v>
      </c>
      <c r="Q72" s="27">
        <f t="shared" si="1"/>
        <v>180172.52250000002</v>
      </c>
    </row>
    <row r="73" spans="1:17" s="5" customFormat="1" ht="30" customHeight="1">
      <c r="A73" s="16">
        <v>68</v>
      </c>
      <c r="B73" s="24" t="s">
        <v>75</v>
      </c>
      <c r="C73" s="16" t="s">
        <v>10</v>
      </c>
      <c r="D73" s="16" t="s">
        <v>74</v>
      </c>
      <c r="E73" s="24" t="s">
        <v>394</v>
      </c>
      <c r="F73" s="19">
        <v>4500000</v>
      </c>
      <c r="G73" s="29">
        <f t="shared" si="2"/>
        <v>6764916.105833334</v>
      </c>
      <c r="H73" s="45">
        <v>6700000</v>
      </c>
      <c r="I73" s="20">
        <v>3603450.45</v>
      </c>
      <c r="J73" s="20">
        <v>433521</v>
      </c>
      <c r="K73" s="20">
        <v>300000</v>
      </c>
      <c r="L73" s="34">
        <v>150000</v>
      </c>
      <c r="M73" s="22">
        <v>7</v>
      </c>
      <c r="N73" s="22" t="s">
        <v>12</v>
      </c>
      <c r="O73" s="23">
        <v>2093650</v>
      </c>
      <c r="P73" s="32">
        <v>4122.13333333333</v>
      </c>
      <c r="Q73" s="27">
        <f t="shared" si="1"/>
        <v>180172.52250000002</v>
      </c>
    </row>
    <row r="74" spans="1:17" s="5" customFormat="1" ht="30" customHeight="1">
      <c r="A74" s="16">
        <v>69</v>
      </c>
      <c r="B74" s="24" t="s">
        <v>76</v>
      </c>
      <c r="C74" s="16" t="s">
        <v>6</v>
      </c>
      <c r="D74" s="16" t="s">
        <v>77</v>
      </c>
      <c r="E74" s="18"/>
      <c r="F74" s="19"/>
      <c r="G74" s="29">
        <f t="shared" si="2"/>
        <v>11344219.905833332</v>
      </c>
      <c r="H74" s="45">
        <v>10000000</v>
      </c>
      <c r="I74" s="20">
        <v>6462146.45</v>
      </c>
      <c r="J74" s="20">
        <v>578027</v>
      </c>
      <c r="K74" s="20">
        <v>500000</v>
      </c>
      <c r="L74" s="34">
        <v>250000</v>
      </c>
      <c r="M74" s="22">
        <v>8</v>
      </c>
      <c r="N74" s="22" t="s">
        <v>8</v>
      </c>
      <c r="O74" s="23">
        <v>3226817</v>
      </c>
      <c r="P74" s="32">
        <v>4122.13333333333</v>
      </c>
      <c r="Q74" s="27">
        <f t="shared" si="1"/>
        <v>323107.3225</v>
      </c>
    </row>
    <row r="75" spans="1:17" s="5" customFormat="1" ht="30" customHeight="1">
      <c r="A75" s="16">
        <v>70</v>
      </c>
      <c r="B75" s="24" t="s">
        <v>78</v>
      </c>
      <c r="C75" s="16" t="s">
        <v>6</v>
      </c>
      <c r="D75" s="16" t="s">
        <v>77</v>
      </c>
      <c r="E75" s="18"/>
      <c r="F75" s="19"/>
      <c r="G75" s="29">
        <f t="shared" si="2"/>
        <v>11344219.905833332</v>
      </c>
      <c r="H75" s="45">
        <v>10000000</v>
      </c>
      <c r="I75" s="20">
        <v>6462146.45</v>
      </c>
      <c r="J75" s="20">
        <v>578027</v>
      </c>
      <c r="K75" s="20">
        <v>500000</v>
      </c>
      <c r="L75" s="34">
        <v>250000</v>
      </c>
      <c r="M75" s="22">
        <v>8</v>
      </c>
      <c r="N75" s="22" t="s">
        <v>8</v>
      </c>
      <c r="O75" s="23">
        <v>3226817</v>
      </c>
      <c r="P75" s="32">
        <v>4122.13333333333</v>
      </c>
      <c r="Q75" s="27">
        <f t="shared" si="1"/>
        <v>323107.3225</v>
      </c>
    </row>
    <row r="76" spans="1:17" s="5" customFormat="1" ht="30" customHeight="1">
      <c r="A76" s="16">
        <v>71</v>
      </c>
      <c r="B76" s="24" t="s">
        <v>79</v>
      </c>
      <c r="C76" s="16" t="s">
        <v>33</v>
      </c>
      <c r="D76" s="16" t="s">
        <v>74</v>
      </c>
      <c r="E76" s="18"/>
      <c r="F76" s="19"/>
      <c r="G76" s="29">
        <f t="shared" si="2"/>
        <v>6514916.105833334</v>
      </c>
      <c r="H76" s="45">
        <v>4000000</v>
      </c>
      <c r="I76" s="20">
        <v>3603450.45</v>
      </c>
      <c r="J76" s="20">
        <v>433521</v>
      </c>
      <c r="K76" s="20">
        <v>150000</v>
      </c>
      <c r="L76" s="34">
        <v>50000</v>
      </c>
      <c r="M76" s="22">
        <v>7</v>
      </c>
      <c r="N76" s="22">
        <v>1</v>
      </c>
      <c r="O76" s="23">
        <v>2093650</v>
      </c>
      <c r="P76" s="32">
        <v>4122.13333333333</v>
      </c>
      <c r="Q76" s="27">
        <f t="shared" si="1"/>
        <v>180172.52250000002</v>
      </c>
    </row>
    <row r="77" spans="1:17" s="5" customFormat="1" ht="30" customHeight="1">
      <c r="A77" s="16">
        <v>72</v>
      </c>
      <c r="B77" s="24" t="s">
        <v>80</v>
      </c>
      <c r="C77" s="16" t="s">
        <v>10</v>
      </c>
      <c r="D77" s="16" t="s">
        <v>74</v>
      </c>
      <c r="E77" s="24" t="s">
        <v>80</v>
      </c>
      <c r="F77" s="19">
        <v>4000000</v>
      </c>
      <c r="G77" s="29">
        <f t="shared" si="2"/>
        <v>6814916.105833334</v>
      </c>
      <c r="H77" s="45">
        <v>6000000</v>
      </c>
      <c r="I77" s="20">
        <v>3603450.45</v>
      </c>
      <c r="J77" s="20">
        <v>433521</v>
      </c>
      <c r="K77" s="20">
        <v>400000</v>
      </c>
      <c r="L77" s="34">
        <v>100000</v>
      </c>
      <c r="M77" s="22">
        <v>7</v>
      </c>
      <c r="N77" s="22">
        <v>3</v>
      </c>
      <c r="O77" s="23">
        <v>2093650</v>
      </c>
      <c r="P77" s="32">
        <v>4122.13333333333</v>
      </c>
      <c r="Q77" s="27">
        <f aca="true" t="shared" si="3" ref="Q77:Q141">5%*I77</f>
        <v>180172.52250000002</v>
      </c>
    </row>
    <row r="78" spans="1:17" s="5" customFormat="1" ht="30" customHeight="1">
      <c r="A78" s="16">
        <v>73</v>
      </c>
      <c r="B78" s="24" t="s">
        <v>81</v>
      </c>
      <c r="C78" s="16" t="s">
        <v>10</v>
      </c>
      <c r="D78" s="16" t="s">
        <v>74</v>
      </c>
      <c r="E78" s="18"/>
      <c r="F78" s="19"/>
      <c r="G78" s="29">
        <f t="shared" si="2"/>
        <v>6814916.105833334</v>
      </c>
      <c r="H78" s="45">
        <v>6000000</v>
      </c>
      <c r="I78" s="20">
        <v>3603450.45</v>
      </c>
      <c r="J78" s="20">
        <v>433521</v>
      </c>
      <c r="K78" s="20">
        <v>400000</v>
      </c>
      <c r="L78" s="34">
        <v>100000</v>
      </c>
      <c r="M78" s="22">
        <v>7</v>
      </c>
      <c r="N78" s="22">
        <v>3</v>
      </c>
      <c r="O78" s="23">
        <v>2093650</v>
      </c>
      <c r="P78" s="32">
        <v>4122.13333333333</v>
      </c>
      <c r="Q78" s="27">
        <f t="shared" si="3"/>
        <v>180172.52250000002</v>
      </c>
    </row>
    <row r="79" spans="1:17" s="5" customFormat="1" ht="30" customHeight="1">
      <c r="A79" s="16">
        <v>74</v>
      </c>
      <c r="B79" s="24" t="s">
        <v>82</v>
      </c>
      <c r="C79" s="16" t="s">
        <v>33</v>
      </c>
      <c r="D79" s="16" t="s">
        <v>74</v>
      </c>
      <c r="E79" s="24" t="s">
        <v>82</v>
      </c>
      <c r="F79" s="19"/>
      <c r="G79" s="29">
        <f t="shared" si="2"/>
        <v>6474916.105833334</v>
      </c>
      <c r="H79" s="45">
        <v>4500000</v>
      </c>
      <c r="I79" s="20">
        <v>3603450.45</v>
      </c>
      <c r="J79" s="20">
        <v>433521</v>
      </c>
      <c r="K79" s="20">
        <v>100000</v>
      </c>
      <c r="L79" s="34">
        <v>60000</v>
      </c>
      <c r="M79" s="22">
        <v>7</v>
      </c>
      <c r="N79" s="22" t="s">
        <v>60</v>
      </c>
      <c r="O79" s="23">
        <v>2093650</v>
      </c>
      <c r="P79" s="32">
        <v>4122.13333333333</v>
      </c>
      <c r="Q79" s="27">
        <f t="shared" si="3"/>
        <v>180172.52250000002</v>
      </c>
    </row>
    <row r="80" spans="1:17" s="5" customFormat="1" ht="30" customHeight="1">
      <c r="A80" s="16">
        <v>75</v>
      </c>
      <c r="B80" s="24" t="s">
        <v>83</v>
      </c>
      <c r="C80" s="16" t="s">
        <v>33</v>
      </c>
      <c r="D80" s="16" t="s">
        <v>74</v>
      </c>
      <c r="E80" s="18"/>
      <c r="F80" s="19"/>
      <c r="G80" s="29">
        <f t="shared" si="2"/>
        <v>6544916.105833334</v>
      </c>
      <c r="H80" s="45">
        <v>4500000</v>
      </c>
      <c r="I80" s="20">
        <v>3603450.45</v>
      </c>
      <c r="J80" s="20">
        <v>433521</v>
      </c>
      <c r="K80" s="20">
        <v>150000</v>
      </c>
      <c r="L80" s="34">
        <v>80000</v>
      </c>
      <c r="M80" s="22">
        <v>7</v>
      </c>
      <c r="N80" s="22" t="s">
        <v>40</v>
      </c>
      <c r="O80" s="23">
        <v>2093650</v>
      </c>
      <c r="P80" s="32">
        <v>4122.13333333333</v>
      </c>
      <c r="Q80" s="27">
        <f t="shared" si="3"/>
        <v>180172.52250000002</v>
      </c>
    </row>
    <row r="81" spans="1:17" s="5" customFormat="1" ht="30" customHeight="1">
      <c r="A81" s="16">
        <v>76</v>
      </c>
      <c r="B81" s="24" t="s">
        <v>395</v>
      </c>
      <c r="C81" s="16" t="s">
        <v>33</v>
      </c>
      <c r="D81" s="16" t="s">
        <v>74</v>
      </c>
      <c r="E81" s="18"/>
      <c r="F81" s="19"/>
      <c r="G81" s="29">
        <f t="shared" si="2"/>
        <v>6474916.105833334</v>
      </c>
      <c r="H81" s="45">
        <v>6000000</v>
      </c>
      <c r="I81" s="20">
        <v>3603450.45</v>
      </c>
      <c r="J81" s="20">
        <v>433521</v>
      </c>
      <c r="K81" s="20">
        <v>100000</v>
      </c>
      <c r="L81" s="34">
        <v>60000</v>
      </c>
      <c r="M81" s="22">
        <v>7</v>
      </c>
      <c r="N81" s="22" t="s">
        <v>60</v>
      </c>
      <c r="O81" s="23">
        <v>2093650</v>
      </c>
      <c r="P81" s="32">
        <v>4122.13333333333</v>
      </c>
      <c r="Q81" s="27">
        <f t="shared" si="3"/>
        <v>180172.52250000002</v>
      </c>
    </row>
    <row r="82" spans="1:17" s="5" customFormat="1" ht="30" customHeight="1">
      <c r="A82" s="16">
        <v>77</v>
      </c>
      <c r="B82" s="24" t="s">
        <v>84</v>
      </c>
      <c r="C82" s="16" t="s">
        <v>10</v>
      </c>
      <c r="D82" s="16" t="s">
        <v>74</v>
      </c>
      <c r="E82" s="24" t="s">
        <v>84</v>
      </c>
      <c r="F82" s="19">
        <v>3800000</v>
      </c>
      <c r="G82" s="29">
        <f t="shared" si="2"/>
        <v>6734916.105833334</v>
      </c>
      <c r="H82" s="45">
        <v>6700000</v>
      </c>
      <c r="I82" s="20">
        <v>3603450.45</v>
      </c>
      <c r="J82" s="20">
        <v>433521</v>
      </c>
      <c r="K82" s="20">
        <v>300000</v>
      </c>
      <c r="L82" s="34">
        <v>120000</v>
      </c>
      <c r="M82" s="22">
        <v>7</v>
      </c>
      <c r="N82" s="22" t="s">
        <v>12</v>
      </c>
      <c r="O82" s="23">
        <v>2093650</v>
      </c>
      <c r="P82" s="32">
        <v>4122.13333333333</v>
      </c>
      <c r="Q82" s="27">
        <f t="shared" si="3"/>
        <v>180172.52250000002</v>
      </c>
    </row>
    <row r="83" spans="1:17" s="5" customFormat="1" ht="30" customHeight="1">
      <c r="A83" s="16">
        <v>78</v>
      </c>
      <c r="B83" s="24" t="s">
        <v>85</v>
      </c>
      <c r="C83" s="16" t="s">
        <v>6</v>
      </c>
      <c r="D83" s="16" t="s">
        <v>77</v>
      </c>
      <c r="E83" s="24" t="s">
        <v>396</v>
      </c>
      <c r="F83" s="19"/>
      <c r="G83" s="29">
        <f t="shared" si="2"/>
        <v>11444219.905833332</v>
      </c>
      <c r="H83" s="45">
        <v>10000000</v>
      </c>
      <c r="I83" s="20">
        <v>6462146.45</v>
      </c>
      <c r="J83" s="20">
        <v>578027</v>
      </c>
      <c r="K83" s="20">
        <v>600000</v>
      </c>
      <c r="L83" s="34">
        <v>250000</v>
      </c>
      <c r="M83" s="22">
        <v>8</v>
      </c>
      <c r="N83" s="22" t="s">
        <v>8</v>
      </c>
      <c r="O83" s="23">
        <v>3226817</v>
      </c>
      <c r="P83" s="32">
        <v>4122.13333333333</v>
      </c>
      <c r="Q83" s="27">
        <f t="shared" si="3"/>
        <v>323107.3225</v>
      </c>
    </row>
    <row r="84" spans="1:17" s="5" customFormat="1" ht="30" customHeight="1">
      <c r="A84" s="16">
        <v>79</v>
      </c>
      <c r="B84" s="24" t="s">
        <v>86</v>
      </c>
      <c r="C84" s="16" t="s">
        <v>6</v>
      </c>
      <c r="D84" s="16" t="s">
        <v>77</v>
      </c>
      <c r="E84" s="18" t="s">
        <v>397</v>
      </c>
      <c r="F84" s="19">
        <v>5000000</v>
      </c>
      <c r="G84" s="29">
        <f t="shared" si="2"/>
        <v>11244219.905833332</v>
      </c>
      <c r="H84" s="45">
        <v>10000000</v>
      </c>
      <c r="I84" s="20">
        <v>6462146.45</v>
      </c>
      <c r="J84" s="20">
        <v>578027</v>
      </c>
      <c r="K84" s="20">
        <v>450000</v>
      </c>
      <c r="L84" s="34">
        <v>200000</v>
      </c>
      <c r="M84" s="22">
        <v>8</v>
      </c>
      <c r="N84" s="22" t="s">
        <v>14</v>
      </c>
      <c r="O84" s="23">
        <v>3226817</v>
      </c>
      <c r="P84" s="32">
        <v>4122.13333333333</v>
      </c>
      <c r="Q84" s="27">
        <f t="shared" si="3"/>
        <v>323107.3225</v>
      </c>
    </row>
    <row r="85" spans="1:17" s="5" customFormat="1" ht="30" customHeight="1">
      <c r="A85" s="16">
        <v>80</v>
      </c>
      <c r="B85" s="24" t="s">
        <v>87</v>
      </c>
      <c r="C85" s="16" t="s">
        <v>6</v>
      </c>
      <c r="D85" s="16" t="s">
        <v>77</v>
      </c>
      <c r="E85" s="18"/>
      <c r="F85" s="19"/>
      <c r="G85" s="29">
        <f t="shared" si="2"/>
        <v>11444219.905833332</v>
      </c>
      <c r="H85" s="45">
        <v>10000000</v>
      </c>
      <c r="I85" s="20">
        <v>6462146.45</v>
      </c>
      <c r="J85" s="20">
        <v>578027</v>
      </c>
      <c r="K85" s="20">
        <v>600000</v>
      </c>
      <c r="L85" s="34">
        <v>250000</v>
      </c>
      <c r="M85" s="22">
        <v>8</v>
      </c>
      <c r="N85" s="22" t="s">
        <v>88</v>
      </c>
      <c r="O85" s="23">
        <v>3226817</v>
      </c>
      <c r="P85" s="32">
        <v>4122.13333333333</v>
      </c>
      <c r="Q85" s="27">
        <f t="shared" si="3"/>
        <v>323107.3225</v>
      </c>
    </row>
    <row r="86" spans="1:17" s="5" customFormat="1" ht="30" customHeight="1">
      <c r="A86" s="16">
        <v>81</v>
      </c>
      <c r="B86" s="24" t="s">
        <v>89</v>
      </c>
      <c r="C86" s="16" t="s">
        <v>33</v>
      </c>
      <c r="D86" s="16" t="s">
        <v>74</v>
      </c>
      <c r="E86" s="18" t="s">
        <v>398</v>
      </c>
      <c r="F86" s="19">
        <v>3500000</v>
      </c>
      <c r="G86" s="29">
        <f t="shared" si="2"/>
        <v>6594916.105833334</v>
      </c>
      <c r="H86" s="45">
        <v>5000000</v>
      </c>
      <c r="I86" s="20">
        <v>3603450.45</v>
      </c>
      <c r="J86" s="20">
        <v>433521</v>
      </c>
      <c r="K86" s="20">
        <v>200000</v>
      </c>
      <c r="L86" s="34">
        <v>80000</v>
      </c>
      <c r="M86" s="22">
        <v>7</v>
      </c>
      <c r="N86" s="22" t="s">
        <v>40</v>
      </c>
      <c r="O86" s="23">
        <v>2093650</v>
      </c>
      <c r="P86" s="32">
        <v>4122.13333333333</v>
      </c>
      <c r="Q86" s="27">
        <f t="shared" si="3"/>
        <v>180172.52250000002</v>
      </c>
    </row>
    <row r="87" spans="1:17" s="5" customFormat="1" ht="30" customHeight="1">
      <c r="A87" s="16">
        <v>82</v>
      </c>
      <c r="B87" s="24" t="s">
        <v>90</v>
      </c>
      <c r="C87" s="16" t="s">
        <v>33</v>
      </c>
      <c r="D87" s="16" t="s">
        <v>91</v>
      </c>
      <c r="E87" s="18"/>
      <c r="F87" s="19"/>
      <c r="G87" s="29">
        <f t="shared" si="2"/>
        <v>5127778.005833334</v>
      </c>
      <c r="H87" s="45">
        <v>5000000</v>
      </c>
      <c r="I87" s="20">
        <v>3157808.45</v>
      </c>
      <c r="J87" s="20">
        <v>289014</v>
      </c>
      <c r="K87" s="20">
        <v>200000</v>
      </c>
      <c r="L87" s="34">
        <v>100000</v>
      </c>
      <c r="M87" s="22">
        <v>7</v>
      </c>
      <c r="N87" s="22" t="s">
        <v>92</v>
      </c>
      <c r="O87" s="23">
        <v>1218943</v>
      </c>
      <c r="P87" s="32">
        <v>4122.13333333333</v>
      </c>
      <c r="Q87" s="27">
        <f t="shared" si="3"/>
        <v>157890.42250000002</v>
      </c>
    </row>
    <row r="88" spans="1:17" s="5" customFormat="1" ht="30" customHeight="1">
      <c r="A88" s="16">
        <v>83</v>
      </c>
      <c r="B88" s="24" t="s">
        <v>93</v>
      </c>
      <c r="C88" s="16" t="s">
        <v>33</v>
      </c>
      <c r="D88" s="16" t="s">
        <v>74</v>
      </c>
      <c r="E88" s="24" t="s">
        <v>93</v>
      </c>
      <c r="F88" s="19">
        <v>3500000</v>
      </c>
      <c r="G88" s="29">
        <f t="shared" si="2"/>
        <v>6594916.105833334</v>
      </c>
      <c r="H88" s="45">
        <v>4000000</v>
      </c>
      <c r="I88" s="20">
        <v>3603450.45</v>
      </c>
      <c r="J88" s="20">
        <v>433521</v>
      </c>
      <c r="K88" s="20">
        <v>200000</v>
      </c>
      <c r="L88" s="34">
        <v>80000</v>
      </c>
      <c r="M88" s="22">
        <v>6</v>
      </c>
      <c r="N88" s="22" t="s">
        <v>40</v>
      </c>
      <c r="O88" s="23">
        <v>2093650</v>
      </c>
      <c r="P88" s="32">
        <v>4122.13333333333</v>
      </c>
      <c r="Q88" s="27">
        <f t="shared" si="3"/>
        <v>180172.52250000002</v>
      </c>
    </row>
    <row r="89" spans="1:17" s="5" customFormat="1" ht="30" customHeight="1">
      <c r="A89" s="16">
        <v>84</v>
      </c>
      <c r="B89" s="24" t="s">
        <v>94</v>
      </c>
      <c r="C89" s="16" t="s">
        <v>33</v>
      </c>
      <c r="D89" s="16" t="s">
        <v>91</v>
      </c>
      <c r="E89" s="18"/>
      <c r="F89" s="19"/>
      <c r="G89" s="29">
        <f t="shared" si="2"/>
        <v>5107778.005833334</v>
      </c>
      <c r="H89" s="45">
        <v>5000000</v>
      </c>
      <c r="I89" s="20">
        <v>3157808.45</v>
      </c>
      <c r="J89" s="20">
        <v>289014</v>
      </c>
      <c r="K89" s="20">
        <v>200000</v>
      </c>
      <c r="L89" s="34">
        <v>80000</v>
      </c>
      <c r="M89" s="22">
        <v>7</v>
      </c>
      <c r="N89" s="22" t="s">
        <v>40</v>
      </c>
      <c r="O89" s="23">
        <v>1218943</v>
      </c>
      <c r="P89" s="32">
        <v>4122.13333333333</v>
      </c>
      <c r="Q89" s="27">
        <f t="shared" si="3"/>
        <v>157890.42250000002</v>
      </c>
    </row>
    <row r="90" spans="1:17" s="5" customFormat="1" ht="30" customHeight="1">
      <c r="A90" s="16">
        <v>85</v>
      </c>
      <c r="B90" s="24" t="s">
        <v>95</v>
      </c>
      <c r="C90" s="16" t="s">
        <v>33</v>
      </c>
      <c r="D90" s="16" t="s">
        <v>91</v>
      </c>
      <c r="E90" s="18"/>
      <c r="F90" s="19"/>
      <c r="G90" s="29">
        <f t="shared" si="2"/>
        <v>5107778.005833334</v>
      </c>
      <c r="H90" s="45">
        <v>5000000</v>
      </c>
      <c r="I90" s="20">
        <v>3157808.45</v>
      </c>
      <c r="J90" s="20">
        <v>289014</v>
      </c>
      <c r="K90" s="20">
        <v>200000</v>
      </c>
      <c r="L90" s="34">
        <v>80000</v>
      </c>
      <c r="M90" s="22">
        <v>7</v>
      </c>
      <c r="N90" s="22" t="s">
        <v>40</v>
      </c>
      <c r="O90" s="23">
        <v>1218943</v>
      </c>
      <c r="P90" s="32">
        <v>4122.13333333333</v>
      </c>
      <c r="Q90" s="27">
        <f t="shared" si="3"/>
        <v>157890.42250000002</v>
      </c>
    </row>
    <row r="91" spans="1:17" s="5" customFormat="1" ht="30" customHeight="1">
      <c r="A91" s="16">
        <v>86</v>
      </c>
      <c r="B91" s="24" t="s">
        <v>96</v>
      </c>
      <c r="C91" s="16" t="s">
        <v>33</v>
      </c>
      <c r="D91" s="16" t="s">
        <v>91</v>
      </c>
      <c r="E91" s="18"/>
      <c r="F91" s="19"/>
      <c r="G91" s="29">
        <f t="shared" si="2"/>
        <v>5127778.005833334</v>
      </c>
      <c r="H91" s="45">
        <v>5000000</v>
      </c>
      <c r="I91" s="20">
        <v>3157808.45</v>
      </c>
      <c r="J91" s="20">
        <v>289014</v>
      </c>
      <c r="K91" s="20">
        <v>200000</v>
      </c>
      <c r="L91" s="34">
        <v>100000</v>
      </c>
      <c r="M91" s="22">
        <v>7</v>
      </c>
      <c r="N91" s="22" t="s">
        <v>92</v>
      </c>
      <c r="O91" s="23">
        <v>1218943</v>
      </c>
      <c r="P91" s="32">
        <v>4122.13333333333</v>
      </c>
      <c r="Q91" s="27">
        <f t="shared" si="3"/>
        <v>157890.42250000002</v>
      </c>
    </row>
    <row r="92" spans="1:17" s="5" customFormat="1" ht="30" customHeight="1">
      <c r="A92" s="16">
        <v>87</v>
      </c>
      <c r="B92" s="24" t="s">
        <v>97</v>
      </c>
      <c r="C92" s="16" t="s">
        <v>33</v>
      </c>
      <c r="D92" s="16" t="s">
        <v>74</v>
      </c>
      <c r="E92" s="18" t="s">
        <v>399</v>
      </c>
      <c r="F92" s="19"/>
      <c r="G92" s="29">
        <f t="shared" si="2"/>
        <v>6544916.105833334</v>
      </c>
      <c r="H92" s="45">
        <v>4000000</v>
      </c>
      <c r="I92" s="20">
        <v>3603450.45</v>
      </c>
      <c r="J92" s="20">
        <v>433521</v>
      </c>
      <c r="K92" s="20">
        <v>150000</v>
      </c>
      <c r="L92" s="34">
        <v>80000</v>
      </c>
      <c r="M92" s="22">
        <v>6</v>
      </c>
      <c r="N92" s="22" t="s">
        <v>40</v>
      </c>
      <c r="O92" s="23">
        <v>2093650</v>
      </c>
      <c r="P92" s="32">
        <v>4122.13333333333</v>
      </c>
      <c r="Q92" s="27">
        <f t="shared" si="3"/>
        <v>180172.52250000002</v>
      </c>
    </row>
    <row r="93" spans="1:17" s="5" customFormat="1" ht="30" customHeight="1">
      <c r="A93" s="16">
        <v>88</v>
      </c>
      <c r="B93" s="24" t="s">
        <v>98</v>
      </c>
      <c r="C93" s="16" t="s">
        <v>33</v>
      </c>
      <c r="D93" s="16" t="s">
        <v>91</v>
      </c>
      <c r="E93" s="18" t="s">
        <v>400</v>
      </c>
      <c r="F93" s="19">
        <v>1800000</v>
      </c>
      <c r="G93" s="29">
        <f t="shared" si="2"/>
        <v>5107778.005833334</v>
      </c>
      <c r="H93" s="45">
        <v>4500000</v>
      </c>
      <c r="I93" s="20">
        <v>3157808.45</v>
      </c>
      <c r="J93" s="20">
        <v>289014</v>
      </c>
      <c r="K93" s="20">
        <v>200000</v>
      </c>
      <c r="L93" s="34">
        <v>80000</v>
      </c>
      <c r="M93" s="22">
        <v>7</v>
      </c>
      <c r="N93" s="22" t="s">
        <v>40</v>
      </c>
      <c r="O93" s="23">
        <v>1218943</v>
      </c>
      <c r="P93" s="32">
        <v>4122.13333333333</v>
      </c>
      <c r="Q93" s="27">
        <f t="shared" si="3"/>
        <v>157890.42250000002</v>
      </c>
    </row>
    <row r="94" spans="1:17" s="5" customFormat="1" ht="30" customHeight="1">
      <c r="A94" s="16">
        <v>89</v>
      </c>
      <c r="B94" s="24" t="s">
        <v>99</v>
      </c>
      <c r="C94" s="16" t="s">
        <v>33</v>
      </c>
      <c r="D94" s="16" t="s">
        <v>91</v>
      </c>
      <c r="E94" s="18" t="s">
        <v>401</v>
      </c>
      <c r="F94" s="19"/>
      <c r="G94" s="29">
        <f t="shared" si="2"/>
        <v>5377778.005833334</v>
      </c>
      <c r="H94" s="45">
        <v>4500000</v>
      </c>
      <c r="I94" s="20">
        <v>3157808.45</v>
      </c>
      <c r="J94" s="20">
        <v>289014</v>
      </c>
      <c r="K94" s="20">
        <v>400000</v>
      </c>
      <c r="L94" s="34">
        <v>150000</v>
      </c>
      <c r="M94" s="22">
        <v>7</v>
      </c>
      <c r="N94" s="22" t="s">
        <v>92</v>
      </c>
      <c r="O94" s="23">
        <v>1218943</v>
      </c>
      <c r="P94" s="32">
        <v>4122.13333333333</v>
      </c>
      <c r="Q94" s="27">
        <f t="shared" si="3"/>
        <v>157890.42250000002</v>
      </c>
    </row>
    <row r="95" spans="1:17" s="5" customFormat="1" ht="30" customHeight="1">
      <c r="A95" s="16">
        <v>90</v>
      </c>
      <c r="B95" s="24" t="s">
        <v>100</v>
      </c>
      <c r="C95" s="16" t="s">
        <v>33</v>
      </c>
      <c r="D95" s="16" t="s">
        <v>91</v>
      </c>
      <c r="E95" s="18"/>
      <c r="F95" s="19"/>
      <c r="G95" s="29">
        <f t="shared" si="2"/>
        <v>5107778.005833334</v>
      </c>
      <c r="H95" s="45">
        <v>5000000</v>
      </c>
      <c r="I95" s="20">
        <v>3157808.45</v>
      </c>
      <c r="J95" s="20">
        <v>289014</v>
      </c>
      <c r="K95" s="20">
        <v>200000</v>
      </c>
      <c r="L95" s="34">
        <v>80000</v>
      </c>
      <c r="M95" s="22">
        <v>7</v>
      </c>
      <c r="N95" s="22" t="s">
        <v>40</v>
      </c>
      <c r="O95" s="23">
        <v>1218943</v>
      </c>
      <c r="P95" s="32">
        <v>4122.13333333333</v>
      </c>
      <c r="Q95" s="27">
        <f t="shared" si="3"/>
        <v>157890.42250000002</v>
      </c>
    </row>
    <row r="96" spans="1:17" s="5" customFormat="1" ht="30" customHeight="1">
      <c r="A96" s="16">
        <v>91</v>
      </c>
      <c r="B96" s="24" t="s">
        <v>101</v>
      </c>
      <c r="C96" s="16" t="s">
        <v>10</v>
      </c>
      <c r="D96" s="16" t="s">
        <v>74</v>
      </c>
      <c r="E96" s="18" t="s">
        <v>402</v>
      </c>
      <c r="F96" s="19">
        <v>4500000</v>
      </c>
      <c r="G96" s="29">
        <f t="shared" si="2"/>
        <v>6964916.105833334</v>
      </c>
      <c r="H96" s="45">
        <v>7000000</v>
      </c>
      <c r="I96" s="20">
        <v>3603450.45</v>
      </c>
      <c r="J96" s="20">
        <v>433521</v>
      </c>
      <c r="K96" s="20">
        <v>450000</v>
      </c>
      <c r="L96" s="34">
        <v>200000</v>
      </c>
      <c r="M96" s="22">
        <v>7</v>
      </c>
      <c r="N96" s="22" t="s">
        <v>102</v>
      </c>
      <c r="O96" s="23">
        <v>2093650</v>
      </c>
      <c r="P96" s="32">
        <v>4122.13333333333</v>
      </c>
      <c r="Q96" s="27">
        <f t="shared" si="3"/>
        <v>180172.52250000002</v>
      </c>
    </row>
    <row r="97" spans="1:17" s="5" customFormat="1" ht="30" customHeight="1">
      <c r="A97" s="16">
        <v>92</v>
      </c>
      <c r="B97" s="24" t="s">
        <v>103</v>
      </c>
      <c r="C97" s="16" t="s">
        <v>10</v>
      </c>
      <c r="D97" s="16" t="s">
        <v>74</v>
      </c>
      <c r="E97" s="18"/>
      <c r="F97" s="19"/>
      <c r="G97" s="29">
        <f t="shared" si="2"/>
        <v>6864916.105833334</v>
      </c>
      <c r="H97" s="45">
        <v>7000000</v>
      </c>
      <c r="I97" s="20">
        <v>3603450.45</v>
      </c>
      <c r="J97" s="20">
        <v>433521</v>
      </c>
      <c r="K97" s="20">
        <v>400000</v>
      </c>
      <c r="L97" s="34">
        <v>150000</v>
      </c>
      <c r="M97" s="22">
        <v>7</v>
      </c>
      <c r="N97" s="22">
        <v>3</v>
      </c>
      <c r="O97" s="23">
        <v>2093650</v>
      </c>
      <c r="P97" s="32">
        <v>4122.13333333333</v>
      </c>
      <c r="Q97" s="27">
        <f t="shared" si="3"/>
        <v>180172.52250000002</v>
      </c>
    </row>
    <row r="98" spans="1:17" s="5" customFormat="1" ht="30" customHeight="1">
      <c r="A98" s="16">
        <v>93</v>
      </c>
      <c r="B98" s="24" t="s">
        <v>104</v>
      </c>
      <c r="C98" s="16" t="s">
        <v>33</v>
      </c>
      <c r="D98" s="16" t="s">
        <v>91</v>
      </c>
      <c r="E98" s="18" t="s">
        <v>403</v>
      </c>
      <c r="F98" s="19">
        <v>3000000</v>
      </c>
      <c r="G98" s="29">
        <f t="shared" si="2"/>
        <v>5127778.005833334</v>
      </c>
      <c r="H98" s="45">
        <v>4000000</v>
      </c>
      <c r="I98" s="20">
        <v>3157808.45</v>
      </c>
      <c r="J98" s="20">
        <v>289014</v>
      </c>
      <c r="K98" s="20">
        <v>200000</v>
      </c>
      <c r="L98" s="34">
        <v>100000</v>
      </c>
      <c r="M98" s="22">
        <v>7</v>
      </c>
      <c r="N98" s="22" t="s">
        <v>92</v>
      </c>
      <c r="O98" s="23">
        <v>1218943</v>
      </c>
      <c r="P98" s="32">
        <v>4122.13333333333</v>
      </c>
      <c r="Q98" s="27">
        <f t="shared" si="3"/>
        <v>157890.42250000002</v>
      </c>
    </row>
    <row r="99" spans="1:17" s="5" customFormat="1" ht="30" customHeight="1">
      <c r="A99" s="16">
        <v>94</v>
      </c>
      <c r="B99" s="24" t="s">
        <v>105</v>
      </c>
      <c r="C99" s="16" t="s">
        <v>10</v>
      </c>
      <c r="D99" s="16" t="s">
        <v>74</v>
      </c>
      <c r="E99" s="18" t="s">
        <v>404</v>
      </c>
      <c r="F99" s="19">
        <v>4500000</v>
      </c>
      <c r="G99" s="29">
        <f t="shared" si="2"/>
        <v>6864916.105833334</v>
      </c>
      <c r="H99" s="45">
        <v>7000000</v>
      </c>
      <c r="I99" s="20">
        <v>3603450.45</v>
      </c>
      <c r="J99" s="20">
        <v>433521</v>
      </c>
      <c r="K99" s="20">
        <v>400000</v>
      </c>
      <c r="L99" s="34">
        <v>150000</v>
      </c>
      <c r="M99" s="22">
        <v>7</v>
      </c>
      <c r="N99" s="22">
        <v>3</v>
      </c>
      <c r="O99" s="23">
        <v>2093650</v>
      </c>
      <c r="P99" s="32">
        <v>4122.13333333333</v>
      </c>
      <c r="Q99" s="27">
        <f t="shared" si="3"/>
        <v>180172.52250000002</v>
      </c>
    </row>
    <row r="100" spans="1:17" s="5" customFormat="1" ht="30" customHeight="1">
      <c r="A100" s="16">
        <v>95</v>
      </c>
      <c r="B100" s="24" t="s">
        <v>106</v>
      </c>
      <c r="C100" s="16" t="s">
        <v>10</v>
      </c>
      <c r="D100" s="16" t="s">
        <v>74</v>
      </c>
      <c r="E100" s="18" t="s">
        <v>405</v>
      </c>
      <c r="F100" s="19"/>
      <c r="G100" s="29">
        <f t="shared" si="2"/>
        <v>6914916.105833334</v>
      </c>
      <c r="H100" s="45">
        <v>7000000</v>
      </c>
      <c r="I100" s="20">
        <v>3603450.45</v>
      </c>
      <c r="J100" s="20">
        <v>433521</v>
      </c>
      <c r="K100" s="20">
        <v>400000</v>
      </c>
      <c r="L100" s="34">
        <v>200000</v>
      </c>
      <c r="M100" s="22">
        <v>7</v>
      </c>
      <c r="N100" s="22" t="s">
        <v>102</v>
      </c>
      <c r="O100" s="23">
        <v>2093650</v>
      </c>
      <c r="P100" s="32">
        <v>4122.13333333333</v>
      </c>
      <c r="Q100" s="27">
        <f t="shared" si="3"/>
        <v>180172.52250000002</v>
      </c>
    </row>
    <row r="101" spans="1:17" s="5" customFormat="1" ht="30" customHeight="1">
      <c r="A101" s="16">
        <v>96</v>
      </c>
      <c r="B101" s="24" t="s">
        <v>107</v>
      </c>
      <c r="C101" s="16" t="s">
        <v>10</v>
      </c>
      <c r="D101" s="16" t="s">
        <v>74</v>
      </c>
      <c r="E101" s="18"/>
      <c r="F101" s="19"/>
      <c r="G101" s="29">
        <f t="shared" si="2"/>
        <v>6914916.105833334</v>
      </c>
      <c r="H101" s="45">
        <v>7000000</v>
      </c>
      <c r="I101" s="20">
        <v>3603450.45</v>
      </c>
      <c r="J101" s="20">
        <v>433521</v>
      </c>
      <c r="K101" s="20">
        <v>400000</v>
      </c>
      <c r="L101" s="34">
        <v>200000</v>
      </c>
      <c r="M101" s="22">
        <v>7</v>
      </c>
      <c r="N101" s="22" t="s">
        <v>102</v>
      </c>
      <c r="O101" s="23">
        <v>2093650</v>
      </c>
      <c r="P101" s="32">
        <v>4122.13333333333</v>
      </c>
      <c r="Q101" s="27">
        <f t="shared" si="3"/>
        <v>180172.52250000002</v>
      </c>
    </row>
    <row r="102" spans="1:17" s="5" customFormat="1" ht="30" customHeight="1">
      <c r="A102" s="16">
        <v>97</v>
      </c>
      <c r="B102" s="24" t="s">
        <v>108</v>
      </c>
      <c r="C102" s="16" t="s">
        <v>10</v>
      </c>
      <c r="D102" s="16" t="s">
        <v>74</v>
      </c>
      <c r="E102" s="18" t="s">
        <v>406</v>
      </c>
      <c r="F102" s="19">
        <v>4000000</v>
      </c>
      <c r="G102" s="29">
        <f t="shared" si="2"/>
        <v>6714916.105833334</v>
      </c>
      <c r="H102" s="45">
        <v>7000000</v>
      </c>
      <c r="I102" s="20">
        <v>3603450.45</v>
      </c>
      <c r="J102" s="20">
        <v>433521</v>
      </c>
      <c r="K102" s="20">
        <v>300000</v>
      </c>
      <c r="L102" s="34">
        <v>100000</v>
      </c>
      <c r="M102" s="22">
        <v>7</v>
      </c>
      <c r="N102" s="22">
        <v>3</v>
      </c>
      <c r="O102" s="23">
        <v>2093650</v>
      </c>
      <c r="P102" s="32">
        <v>4122.13333333333</v>
      </c>
      <c r="Q102" s="27">
        <f t="shared" si="3"/>
        <v>180172.52250000002</v>
      </c>
    </row>
    <row r="103" spans="1:17" s="5" customFormat="1" ht="30" customHeight="1">
      <c r="A103" s="16">
        <v>98</v>
      </c>
      <c r="B103" s="24" t="s">
        <v>109</v>
      </c>
      <c r="C103" s="16" t="s">
        <v>10</v>
      </c>
      <c r="D103" s="16" t="s">
        <v>74</v>
      </c>
      <c r="E103" s="24" t="s">
        <v>407</v>
      </c>
      <c r="F103" s="19">
        <v>5000000</v>
      </c>
      <c r="G103" s="29">
        <f t="shared" si="2"/>
        <v>6914916.105833334</v>
      </c>
      <c r="H103" s="45">
        <v>7000000</v>
      </c>
      <c r="I103" s="20">
        <v>3603450.45</v>
      </c>
      <c r="J103" s="20">
        <v>433521</v>
      </c>
      <c r="K103" s="20">
        <v>400000</v>
      </c>
      <c r="L103" s="34">
        <v>200000</v>
      </c>
      <c r="M103" s="22">
        <v>7</v>
      </c>
      <c r="N103" s="22">
        <v>3</v>
      </c>
      <c r="O103" s="23">
        <v>2093650</v>
      </c>
      <c r="P103" s="32">
        <v>4122.13333333333</v>
      </c>
      <c r="Q103" s="27">
        <f t="shared" si="3"/>
        <v>180172.52250000002</v>
      </c>
    </row>
    <row r="104" spans="1:17" s="5" customFormat="1" ht="30" customHeight="1">
      <c r="A104" s="16">
        <v>99</v>
      </c>
      <c r="B104" s="24" t="s">
        <v>110</v>
      </c>
      <c r="C104" s="16" t="s">
        <v>6</v>
      </c>
      <c r="D104" s="16" t="s">
        <v>77</v>
      </c>
      <c r="E104" s="18" t="s">
        <v>408</v>
      </c>
      <c r="F104" s="19"/>
      <c r="G104" s="29">
        <f t="shared" si="2"/>
        <v>11444219.905833332</v>
      </c>
      <c r="H104" s="45">
        <v>10000000</v>
      </c>
      <c r="I104" s="20">
        <v>6462146.45</v>
      </c>
      <c r="J104" s="20">
        <v>578027</v>
      </c>
      <c r="K104" s="20">
        <v>600000</v>
      </c>
      <c r="L104" s="34">
        <v>250000</v>
      </c>
      <c r="M104" s="22">
        <v>8</v>
      </c>
      <c r="N104" s="22" t="s">
        <v>8</v>
      </c>
      <c r="O104" s="23">
        <v>3226817</v>
      </c>
      <c r="P104" s="32">
        <v>4122.13333333333</v>
      </c>
      <c r="Q104" s="27">
        <f t="shared" si="3"/>
        <v>323107.3225</v>
      </c>
    </row>
    <row r="105" spans="1:17" s="5" customFormat="1" ht="30" customHeight="1">
      <c r="A105" s="16">
        <v>100</v>
      </c>
      <c r="B105" s="24" t="s">
        <v>111</v>
      </c>
      <c r="C105" s="16" t="s">
        <v>6</v>
      </c>
      <c r="D105" s="16" t="s">
        <v>77</v>
      </c>
      <c r="E105" s="24" t="s">
        <v>409</v>
      </c>
      <c r="F105" s="19">
        <v>6000000</v>
      </c>
      <c r="G105" s="29">
        <f t="shared" si="2"/>
        <v>11444219.905833332</v>
      </c>
      <c r="H105" s="45">
        <v>10000000</v>
      </c>
      <c r="I105" s="20">
        <v>6462146.45</v>
      </c>
      <c r="J105" s="20">
        <v>578027</v>
      </c>
      <c r="K105" s="20">
        <v>600000</v>
      </c>
      <c r="L105" s="34">
        <v>250000</v>
      </c>
      <c r="M105" s="22">
        <v>8</v>
      </c>
      <c r="N105" s="22" t="s">
        <v>14</v>
      </c>
      <c r="O105" s="23">
        <v>3226817</v>
      </c>
      <c r="P105" s="32">
        <v>4122.13333333333</v>
      </c>
      <c r="Q105" s="27">
        <f t="shared" si="3"/>
        <v>323107.3225</v>
      </c>
    </row>
    <row r="106" spans="1:17" s="5" customFormat="1" ht="30" customHeight="1">
      <c r="A106" s="16">
        <v>101</v>
      </c>
      <c r="B106" s="24" t="s">
        <v>605</v>
      </c>
      <c r="C106" s="16" t="s">
        <v>33</v>
      </c>
      <c r="D106" s="16" t="s">
        <v>91</v>
      </c>
      <c r="E106" s="18"/>
      <c r="F106" s="19"/>
      <c r="G106" s="29">
        <f t="shared" si="2"/>
        <v>5127778.005833334</v>
      </c>
      <c r="H106" s="45">
        <v>3500000</v>
      </c>
      <c r="I106" s="20">
        <v>3157808.45</v>
      </c>
      <c r="J106" s="20">
        <v>289014</v>
      </c>
      <c r="K106" s="20">
        <v>200000</v>
      </c>
      <c r="L106" s="34">
        <v>100000</v>
      </c>
      <c r="M106" s="22">
        <v>7</v>
      </c>
      <c r="N106" s="22" t="s">
        <v>40</v>
      </c>
      <c r="O106" s="23">
        <v>1218943</v>
      </c>
      <c r="P106" s="32">
        <v>4122.13333333333</v>
      </c>
      <c r="Q106" s="27">
        <f t="shared" si="3"/>
        <v>157890.42250000002</v>
      </c>
    </row>
    <row r="107" spans="1:17" s="5" customFormat="1" ht="30" customHeight="1">
      <c r="A107" s="16">
        <v>102</v>
      </c>
      <c r="B107" s="24" t="s">
        <v>112</v>
      </c>
      <c r="C107" s="16" t="s">
        <v>6</v>
      </c>
      <c r="D107" s="16" t="s">
        <v>77</v>
      </c>
      <c r="E107" s="18" t="s">
        <v>410</v>
      </c>
      <c r="F107" s="19">
        <v>6000000</v>
      </c>
      <c r="G107" s="29">
        <f t="shared" si="2"/>
        <v>11444219.905833332</v>
      </c>
      <c r="H107" s="45">
        <v>10000000</v>
      </c>
      <c r="I107" s="20">
        <v>6462146.45</v>
      </c>
      <c r="J107" s="20">
        <v>578027</v>
      </c>
      <c r="K107" s="20">
        <v>600000</v>
      </c>
      <c r="L107" s="34">
        <v>250000</v>
      </c>
      <c r="M107" s="22">
        <v>8</v>
      </c>
      <c r="N107" s="22" t="s">
        <v>8</v>
      </c>
      <c r="O107" s="23">
        <v>3226817</v>
      </c>
      <c r="P107" s="32">
        <v>4122.13333333333</v>
      </c>
      <c r="Q107" s="27">
        <f t="shared" si="3"/>
        <v>323107.3225</v>
      </c>
    </row>
    <row r="108" spans="1:17" s="5" customFormat="1" ht="30" customHeight="1">
      <c r="A108" s="16">
        <v>103</v>
      </c>
      <c r="B108" s="24" t="s">
        <v>113</v>
      </c>
      <c r="C108" s="16" t="s">
        <v>6</v>
      </c>
      <c r="D108" s="16" t="s">
        <v>77</v>
      </c>
      <c r="E108" s="18" t="s">
        <v>410</v>
      </c>
      <c r="F108" s="19">
        <v>6000000</v>
      </c>
      <c r="G108" s="29">
        <f t="shared" si="2"/>
        <v>11444219.905833332</v>
      </c>
      <c r="H108" s="45">
        <v>10000000</v>
      </c>
      <c r="I108" s="20">
        <v>6462146.45</v>
      </c>
      <c r="J108" s="20">
        <v>578027</v>
      </c>
      <c r="K108" s="20">
        <v>600000</v>
      </c>
      <c r="L108" s="34">
        <v>250000</v>
      </c>
      <c r="M108" s="22">
        <v>8</v>
      </c>
      <c r="N108" s="22" t="s">
        <v>8</v>
      </c>
      <c r="O108" s="23">
        <v>3226817</v>
      </c>
      <c r="P108" s="32">
        <v>4122.13333333333</v>
      </c>
      <c r="Q108" s="27">
        <f t="shared" si="3"/>
        <v>323107.3225</v>
      </c>
    </row>
    <row r="109" spans="1:17" s="5" customFormat="1" ht="30" customHeight="1">
      <c r="A109" s="16">
        <v>104</v>
      </c>
      <c r="B109" s="24" t="s">
        <v>592</v>
      </c>
      <c r="C109" s="16" t="s">
        <v>33</v>
      </c>
      <c r="D109" s="16" t="s">
        <v>91</v>
      </c>
      <c r="E109" s="18" t="s">
        <v>411</v>
      </c>
      <c r="F109" s="19">
        <v>2500000</v>
      </c>
      <c r="G109" s="29">
        <f t="shared" si="2"/>
        <v>5107778.005833334</v>
      </c>
      <c r="H109" s="45">
        <v>4000000</v>
      </c>
      <c r="I109" s="20">
        <v>3157808.45</v>
      </c>
      <c r="J109" s="20">
        <v>289014</v>
      </c>
      <c r="K109" s="20">
        <v>200000</v>
      </c>
      <c r="L109" s="34">
        <v>80000</v>
      </c>
      <c r="M109" s="22">
        <v>7</v>
      </c>
      <c r="N109" s="22" t="s">
        <v>114</v>
      </c>
      <c r="O109" s="23">
        <v>1218943</v>
      </c>
      <c r="P109" s="32">
        <v>4122.13333333333</v>
      </c>
      <c r="Q109" s="27">
        <f t="shared" si="3"/>
        <v>157890.42250000002</v>
      </c>
    </row>
    <row r="110" spans="1:17" s="5" customFormat="1" ht="30" customHeight="1">
      <c r="A110" s="16">
        <v>105</v>
      </c>
      <c r="B110" s="24" t="s">
        <v>593</v>
      </c>
      <c r="C110" s="16" t="s">
        <v>33</v>
      </c>
      <c r="D110" s="16"/>
      <c r="E110" s="18"/>
      <c r="F110" s="19"/>
      <c r="G110" s="29"/>
      <c r="H110" s="45">
        <v>5000000</v>
      </c>
      <c r="I110" s="20"/>
      <c r="J110" s="20"/>
      <c r="K110" s="20"/>
      <c r="L110" s="34"/>
      <c r="M110" s="22"/>
      <c r="N110" s="22"/>
      <c r="O110" s="23"/>
      <c r="P110" s="32"/>
      <c r="Q110" s="27"/>
    </row>
    <row r="111" spans="1:17" s="5" customFormat="1" ht="30" customHeight="1">
      <c r="A111" s="16">
        <v>106</v>
      </c>
      <c r="B111" s="24" t="s">
        <v>115</v>
      </c>
      <c r="C111" s="16" t="s">
        <v>33</v>
      </c>
      <c r="D111" s="16" t="s">
        <v>91</v>
      </c>
      <c r="E111" s="18"/>
      <c r="F111" s="19"/>
      <c r="G111" s="29">
        <f t="shared" si="2"/>
        <v>5127778.005833334</v>
      </c>
      <c r="H111" s="45">
        <v>5000000</v>
      </c>
      <c r="I111" s="20">
        <v>3157808.45</v>
      </c>
      <c r="J111" s="20">
        <v>289014</v>
      </c>
      <c r="K111" s="20">
        <v>200000</v>
      </c>
      <c r="L111" s="34">
        <v>100000</v>
      </c>
      <c r="M111" s="22">
        <v>7</v>
      </c>
      <c r="N111" s="22" t="s">
        <v>40</v>
      </c>
      <c r="O111" s="23">
        <v>1218943</v>
      </c>
      <c r="P111" s="32">
        <v>4122.13333333333</v>
      </c>
      <c r="Q111" s="27">
        <f t="shared" si="3"/>
        <v>157890.42250000002</v>
      </c>
    </row>
    <row r="112" spans="1:17" s="5" customFormat="1" ht="30" customHeight="1">
      <c r="A112" s="16">
        <v>107</v>
      </c>
      <c r="B112" s="24" t="s">
        <v>116</v>
      </c>
      <c r="C112" s="16" t="s">
        <v>33</v>
      </c>
      <c r="D112" s="16" t="s">
        <v>91</v>
      </c>
      <c r="E112" s="18"/>
      <c r="F112" s="19"/>
      <c r="G112" s="29">
        <f t="shared" si="2"/>
        <v>5057778.005833334</v>
      </c>
      <c r="H112" s="45">
        <v>4000000</v>
      </c>
      <c r="I112" s="20">
        <v>3157808.45</v>
      </c>
      <c r="J112" s="20">
        <v>289014</v>
      </c>
      <c r="K112" s="20">
        <v>150000</v>
      </c>
      <c r="L112" s="34">
        <v>80000</v>
      </c>
      <c r="M112" s="22">
        <v>7</v>
      </c>
      <c r="N112" s="22" t="s">
        <v>114</v>
      </c>
      <c r="O112" s="23">
        <v>1218943</v>
      </c>
      <c r="P112" s="32">
        <v>4122.13333333333</v>
      </c>
      <c r="Q112" s="27">
        <f t="shared" si="3"/>
        <v>157890.42250000002</v>
      </c>
    </row>
    <row r="113" spans="1:17" s="5" customFormat="1" ht="30" customHeight="1">
      <c r="A113" s="16">
        <v>108</v>
      </c>
      <c r="B113" s="24" t="s">
        <v>117</v>
      </c>
      <c r="C113" s="16" t="s">
        <v>33</v>
      </c>
      <c r="D113" s="16" t="s">
        <v>91</v>
      </c>
      <c r="E113" s="18" t="s">
        <v>412</v>
      </c>
      <c r="F113" s="19"/>
      <c r="G113" s="29">
        <f t="shared" si="2"/>
        <v>5057778.005833334</v>
      </c>
      <c r="H113" s="45">
        <v>4000000</v>
      </c>
      <c r="I113" s="20">
        <v>3157808.45</v>
      </c>
      <c r="J113" s="20">
        <v>289014</v>
      </c>
      <c r="K113" s="20">
        <v>150000</v>
      </c>
      <c r="L113" s="34">
        <v>80000</v>
      </c>
      <c r="M113" s="22">
        <v>7</v>
      </c>
      <c r="N113" s="22" t="s">
        <v>118</v>
      </c>
      <c r="O113" s="23">
        <v>1218943</v>
      </c>
      <c r="P113" s="32">
        <v>4122.13333333333</v>
      </c>
      <c r="Q113" s="27">
        <f t="shared" si="3"/>
        <v>157890.42250000002</v>
      </c>
    </row>
    <row r="114" spans="1:17" s="5" customFormat="1" ht="30" customHeight="1">
      <c r="A114" s="16">
        <v>109</v>
      </c>
      <c r="B114" s="24" t="s">
        <v>119</v>
      </c>
      <c r="C114" s="16" t="s">
        <v>10</v>
      </c>
      <c r="D114" s="16" t="s">
        <v>74</v>
      </c>
      <c r="E114" s="18" t="s">
        <v>413</v>
      </c>
      <c r="F114" s="19">
        <v>3000000</v>
      </c>
      <c r="G114" s="29">
        <f t="shared" si="2"/>
        <v>6914916.105833334</v>
      </c>
      <c r="H114" s="45">
        <v>7000000</v>
      </c>
      <c r="I114" s="20">
        <v>3603450.45</v>
      </c>
      <c r="J114" s="20">
        <v>433521</v>
      </c>
      <c r="K114" s="20">
        <v>450000</v>
      </c>
      <c r="L114" s="34">
        <v>150000</v>
      </c>
      <c r="M114" s="22">
        <v>7</v>
      </c>
      <c r="N114" s="22" t="s">
        <v>14</v>
      </c>
      <c r="O114" s="23">
        <v>2093650</v>
      </c>
      <c r="P114" s="32">
        <v>4122.13333333333</v>
      </c>
      <c r="Q114" s="27">
        <f t="shared" si="3"/>
        <v>180172.52250000002</v>
      </c>
    </row>
    <row r="115" spans="1:17" s="5" customFormat="1" ht="30" customHeight="1">
      <c r="A115" s="16">
        <v>110</v>
      </c>
      <c r="B115" s="24" t="s">
        <v>120</v>
      </c>
      <c r="C115" s="16" t="s">
        <v>33</v>
      </c>
      <c r="D115" s="16" t="s">
        <v>91</v>
      </c>
      <c r="E115" s="18"/>
      <c r="F115" s="19"/>
      <c r="G115" s="29">
        <f t="shared" si="2"/>
        <v>5247778.005833334</v>
      </c>
      <c r="H115" s="45">
        <v>6000000</v>
      </c>
      <c r="I115" s="20">
        <v>3157808.45</v>
      </c>
      <c r="J115" s="20">
        <v>289014</v>
      </c>
      <c r="K115" s="20">
        <v>300000</v>
      </c>
      <c r="L115" s="34">
        <v>120000</v>
      </c>
      <c r="M115" s="22">
        <v>7</v>
      </c>
      <c r="N115" s="22" t="s">
        <v>12</v>
      </c>
      <c r="O115" s="23">
        <v>1218943</v>
      </c>
      <c r="P115" s="32">
        <v>4122.13333333333</v>
      </c>
      <c r="Q115" s="27">
        <f t="shared" si="3"/>
        <v>157890.42250000002</v>
      </c>
    </row>
    <row r="116" spans="1:17" s="5" customFormat="1" ht="30" customHeight="1">
      <c r="A116" s="16">
        <v>111</v>
      </c>
      <c r="B116" s="24" t="s">
        <v>121</v>
      </c>
      <c r="C116" s="16" t="s">
        <v>33</v>
      </c>
      <c r="D116" s="16" t="s">
        <v>91</v>
      </c>
      <c r="E116" s="18" t="s">
        <v>414</v>
      </c>
      <c r="F116" s="19">
        <v>4000000</v>
      </c>
      <c r="G116" s="29">
        <f t="shared" si="2"/>
        <v>4977778.005833334</v>
      </c>
      <c r="H116" s="45">
        <v>4000000</v>
      </c>
      <c r="I116" s="20">
        <v>3157808.45</v>
      </c>
      <c r="J116" s="20">
        <v>289014</v>
      </c>
      <c r="K116" s="20">
        <v>100000</v>
      </c>
      <c r="L116" s="34">
        <v>50000</v>
      </c>
      <c r="M116" s="22">
        <v>7</v>
      </c>
      <c r="N116" s="22" t="s">
        <v>61</v>
      </c>
      <c r="O116" s="23">
        <v>1218943</v>
      </c>
      <c r="P116" s="32">
        <v>4122.13333333333</v>
      </c>
      <c r="Q116" s="27">
        <f t="shared" si="3"/>
        <v>157890.42250000002</v>
      </c>
    </row>
    <row r="117" spans="1:17" s="5" customFormat="1" ht="30" customHeight="1">
      <c r="A117" s="16">
        <v>112</v>
      </c>
      <c r="B117" s="24" t="s">
        <v>122</v>
      </c>
      <c r="C117" s="16" t="s">
        <v>33</v>
      </c>
      <c r="D117" s="16" t="s">
        <v>91</v>
      </c>
      <c r="E117" s="18"/>
      <c r="F117" s="19"/>
      <c r="G117" s="29">
        <f t="shared" si="2"/>
        <v>4977778.005833334</v>
      </c>
      <c r="H117" s="45">
        <v>4000000</v>
      </c>
      <c r="I117" s="20">
        <v>3157808.45</v>
      </c>
      <c r="J117" s="20">
        <v>289014</v>
      </c>
      <c r="K117" s="20">
        <v>100000</v>
      </c>
      <c r="L117" s="34">
        <v>50000</v>
      </c>
      <c r="M117" s="22">
        <v>7</v>
      </c>
      <c r="N117" s="22" t="s">
        <v>61</v>
      </c>
      <c r="O117" s="23">
        <v>1218943</v>
      </c>
      <c r="P117" s="32">
        <v>4122.13333333333</v>
      </c>
      <c r="Q117" s="27">
        <f t="shared" si="3"/>
        <v>157890.42250000002</v>
      </c>
    </row>
    <row r="118" spans="1:17" s="5" customFormat="1" ht="30" customHeight="1">
      <c r="A118" s="16">
        <v>113</v>
      </c>
      <c r="B118" s="24" t="s">
        <v>123</v>
      </c>
      <c r="C118" s="16" t="s">
        <v>33</v>
      </c>
      <c r="D118" s="16" t="s">
        <v>91</v>
      </c>
      <c r="E118" s="18"/>
      <c r="F118" s="19"/>
      <c r="G118" s="29">
        <f t="shared" si="2"/>
        <v>4977778.005833334</v>
      </c>
      <c r="H118" s="45">
        <v>4000000</v>
      </c>
      <c r="I118" s="20">
        <v>3157808.45</v>
      </c>
      <c r="J118" s="20">
        <v>289014</v>
      </c>
      <c r="K118" s="20">
        <v>100000</v>
      </c>
      <c r="L118" s="34">
        <v>50000</v>
      </c>
      <c r="M118" s="22">
        <v>6</v>
      </c>
      <c r="N118" s="22" t="s">
        <v>61</v>
      </c>
      <c r="O118" s="23">
        <v>1218943</v>
      </c>
      <c r="P118" s="32">
        <v>4122.13333333333</v>
      </c>
      <c r="Q118" s="27">
        <f t="shared" si="3"/>
        <v>157890.42250000002</v>
      </c>
    </row>
    <row r="119" spans="1:17" s="5" customFormat="1" ht="30" customHeight="1">
      <c r="A119" s="16">
        <v>114</v>
      </c>
      <c r="B119" s="24" t="s">
        <v>124</v>
      </c>
      <c r="C119" s="16" t="s">
        <v>33</v>
      </c>
      <c r="D119" s="16" t="s">
        <v>91</v>
      </c>
      <c r="E119" s="18" t="s">
        <v>414</v>
      </c>
      <c r="F119" s="19">
        <v>4000000</v>
      </c>
      <c r="G119" s="29">
        <f t="shared" si="2"/>
        <v>4977778.005833334</v>
      </c>
      <c r="H119" s="45">
        <v>4000000</v>
      </c>
      <c r="I119" s="20">
        <v>3157808.45</v>
      </c>
      <c r="J119" s="20">
        <v>289014</v>
      </c>
      <c r="K119" s="20">
        <v>100000</v>
      </c>
      <c r="L119" s="34">
        <v>50000</v>
      </c>
      <c r="M119" s="22">
        <v>6</v>
      </c>
      <c r="N119" s="22" t="s">
        <v>61</v>
      </c>
      <c r="O119" s="23">
        <v>1218943</v>
      </c>
      <c r="P119" s="32">
        <v>4122.13333333333</v>
      </c>
      <c r="Q119" s="27">
        <f t="shared" si="3"/>
        <v>157890.42250000002</v>
      </c>
    </row>
    <row r="120" spans="1:17" s="5" customFormat="1" ht="30" customHeight="1">
      <c r="A120" s="16">
        <v>115</v>
      </c>
      <c r="B120" s="24" t="s">
        <v>125</v>
      </c>
      <c r="C120" s="16" t="s">
        <v>58</v>
      </c>
      <c r="D120" s="16" t="s">
        <v>126</v>
      </c>
      <c r="E120" s="18"/>
      <c r="F120" s="19"/>
      <c r="G120" s="29">
        <f t="shared" si="2"/>
        <v>3248797.7558333334</v>
      </c>
      <c r="H120" s="45">
        <v>3000000</v>
      </c>
      <c r="I120" s="20">
        <v>2023803.45</v>
      </c>
      <c r="J120" s="20">
        <v>231211</v>
      </c>
      <c r="K120" s="20">
        <v>200000</v>
      </c>
      <c r="L120" s="34">
        <v>60000</v>
      </c>
      <c r="M120" s="22">
        <v>6</v>
      </c>
      <c r="N120" s="22" t="s">
        <v>118</v>
      </c>
      <c r="O120" s="23">
        <v>628471</v>
      </c>
      <c r="P120" s="32">
        <v>4122.13333333333</v>
      </c>
      <c r="Q120" s="27">
        <f t="shared" si="3"/>
        <v>101190.1725</v>
      </c>
    </row>
    <row r="121" spans="1:17" s="5" customFormat="1" ht="30" customHeight="1">
      <c r="A121" s="16">
        <v>116</v>
      </c>
      <c r="B121" s="24" t="s">
        <v>127</v>
      </c>
      <c r="C121" s="16" t="s">
        <v>58</v>
      </c>
      <c r="D121" s="16" t="s">
        <v>126</v>
      </c>
      <c r="E121" s="18" t="s">
        <v>415</v>
      </c>
      <c r="F121" s="19"/>
      <c r="G121" s="29">
        <f t="shared" si="2"/>
        <v>3268797.7558333334</v>
      </c>
      <c r="H121" s="45">
        <v>3000000</v>
      </c>
      <c r="I121" s="20">
        <v>2023803.45</v>
      </c>
      <c r="J121" s="20">
        <v>231211</v>
      </c>
      <c r="K121" s="20">
        <v>200000</v>
      </c>
      <c r="L121" s="34">
        <v>80000</v>
      </c>
      <c r="M121" s="22">
        <v>6</v>
      </c>
      <c r="N121" s="22" t="s">
        <v>61</v>
      </c>
      <c r="O121" s="23">
        <v>628471</v>
      </c>
      <c r="P121" s="32">
        <v>4122.13333333333</v>
      </c>
      <c r="Q121" s="27">
        <f t="shared" si="3"/>
        <v>101190.1725</v>
      </c>
    </row>
    <row r="122" spans="1:17" s="5" customFormat="1" ht="30" customHeight="1">
      <c r="A122" s="16">
        <v>117</v>
      </c>
      <c r="B122" s="24" t="s">
        <v>128</v>
      </c>
      <c r="C122" s="16" t="s">
        <v>58</v>
      </c>
      <c r="D122" s="16" t="s">
        <v>126</v>
      </c>
      <c r="E122" s="18" t="s">
        <v>414</v>
      </c>
      <c r="F122" s="19">
        <v>4000000</v>
      </c>
      <c r="G122" s="29">
        <f t="shared" si="2"/>
        <v>3218797.7558333334</v>
      </c>
      <c r="H122" s="45">
        <v>3000000</v>
      </c>
      <c r="I122" s="20">
        <v>2023803.45</v>
      </c>
      <c r="J122" s="20">
        <v>231211</v>
      </c>
      <c r="K122" s="20">
        <v>150000</v>
      </c>
      <c r="L122" s="34">
        <v>80000</v>
      </c>
      <c r="M122" s="22">
        <v>6</v>
      </c>
      <c r="N122" s="22" t="s">
        <v>118</v>
      </c>
      <c r="O122" s="23">
        <v>628471</v>
      </c>
      <c r="P122" s="32">
        <v>4122.13333333333</v>
      </c>
      <c r="Q122" s="27">
        <f t="shared" si="3"/>
        <v>101190.1725</v>
      </c>
    </row>
    <row r="123" spans="1:17" s="5" customFormat="1" ht="30" customHeight="1">
      <c r="A123" s="16">
        <v>118</v>
      </c>
      <c r="B123" s="24" t="s">
        <v>129</v>
      </c>
      <c r="C123" s="16" t="s">
        <v>33</v>
      </c>
      <c r="D123" s="16" t="s">
        <v>91</v>
      </c>
      <c r="E123" s="18" t="s">
        <v>416</v>
      </c>
      <c r="F123" s="19">
        <v>2500000</v>
      </c>
      <c r="G123" s="29">
        <f t="shared" si="2"/>
        <v>5107778.005833334</v>
      </c>
      <c r="H123" s="45">
        <v>4000000</v>
      </c>
      <c r="I123" s="20">
        <v>3157808.45</v>
      </c>
      <c r="J123" s="20">
        <v>289014</v>
      </c>
      <c r="K123" s="20">
        <v>200000</v>
      </c>
      <c r="L123" s="34">
        <v>80000</v>
      </c>
      <c r="M123" s="22">
        <v>7</v>
      </c>
      <c r="N123" s="22" t="s">
        <v>40</v>
      </c>
      <c r="O123" s="23">
        <v>1218943</v>
      </c>
      <c r="P123" s="32">
        <v>4122.13333333333</v>
      </c>
      <c r="Q123" s="27">
        <f t="shared" si="3"/>
        <v>157890.42250000002</v>
      </c>
    </row>
    <row r="124" spans="1:17" s="5" customFormat="1" ht="30" customHeight="1">
      <c r="A124" s="16">
        <v>119</v>
      </c>
      <c r="B124" s="24" t="s">
        <v>130</v>
      </c>
      <c r="C124" s="16" t="s">
        <v>33</v>
      </c>
      <c r="D124" s="16" t="s">
        <v>91</v>
      </c>
      <c r="E124" s="18"/>
      <c r="F124" s="19"/>
      <c r="G124" s="29">
        <f t="shared" si="2"/>
        <v>5107778.005833334</v>
      </c>
      <c r="H124" s="45">
        <v>5000000</v>
      </c>
      <c r="I124" s="20">
        <v>3157808.45</v>
      </c>
      <c r="J124" s="20">
        <v>289014</v>
      </c>
      <c r="K124" s="20">
        <v>200000</v>
      </c>
      <c r="L124" s="34">
        <v>80000</v>
      </c>
      <c r="M124" s="22">
        <v>7</v>
      </c>
      <c r="N124" s="22" t="s">
        <v>40</v>
      </c>
      <c r="O124" s="23">
        <v>1218943</v>
      </c>
      <c r="P124" s="32">
        <v>4122.13333333333</v>
      </c>
      <c r="Q124" s="27">
        <f t="shared" si="3"/>
        <v>157890.42250000002</v>
      </c>
    </row>
    <row r="125" spans="1:17" s="5" customFormat="1" ht="30" customHeight="1">
      <c r="A125" s="16">
        <v>120</v>
      </c>
      <c r="B125" s="24" t="s">
        <v>131</v>
      </c>
      <c r="C125" s="16" t="s">
        <v>33</v>
      </c>
      <c r="D125" s="16" t="s">
        <v>91</v>
      </c>
      <c r="E125" s="18" t="s">
        <v>417</v>
      </c>
      <c r="F125" s="19">
        <v>3000000</v>
      </c>
      <c r="G125" s="29">
        <f t="shared" si="2"/>
        <v>5107778.005833334</v>
      </c>
      <c r="H125" s="45">
        <v>4000000</v>
      </c>
      <c r="I125" s="20">
        <v>3157808.45</v>
      </c>
      <c r="J125" s="20">
        <v>289014</v>
      </c>
      <c r="K125" s="20">
        <v>200000</v>
      </c>
      <c r="L125" s="34">
        <v>80000</v>
      </c>
      <c r="M125" s="22">
        <v>7</v>
      </c>
      <c r="N125" s="22" t="s">
        <v>40</v>
      </c>
      <c r="O125" s="23">
        <v>1218943</v>
      </c>
      <c r="P125" s="32">
        <v>4122.13333333333</v>
      </c>
      <c r="Q125" s="27">
        <f t="shared" si="3"/>
        <v>157890.42250000002</v>
      </c>
    </row>
    <row r="126" spans="1:17" s="5" customFormat="1" ht="30" customHeight="1">
      <c r="A126" s="16">
        <v>121</v>
      </c>
      <c r="B126" s="24" t="s">
        <v>132</v>
      </c>
      <c r="C126" s="16" t="s">
        <v>33</v>
      </c>
      <c r="D126" s="16" t="s">
        <v>91</v>
      </c>
      <c r="E126" s="18"/>
      <c r="F126" s="19"/>
      <c r="G126" s="29">
        <f t="shared" si="2"/>
        <v>5107778.005833334</v>
      </c>
      <c r="H126" s="45">
        <v>5000000</v>
      </c>
      <c r="I126" s="20">
        <v>3157808.45</v>
      </c>
      <c r="J126" s="20">
        <v>289014</v>
      </c>
      <c r="K126" s="20">
        <v>200000</v>
      </c>
      <c r="L126" s="34">
        <v>80000</v>
      </c>
      <c r="M126" s="22">
        <v>7</v>
      </c>
      <c r="N126" s="22" t="s">
        <v>40</v>
      </c>
      <c r="O126" s="23">
        <v>1218943</v>
      </c>
      <c r="P126" s="32">
        <v>4122.13333333333</v>
      </c>
      <c r="Q126" s="27">
        <f t="shared" si="3"/>
        <v>157890.42250000002</v>
      </c>
    </row>
    <row r="127" spans="1:17" s="5" customFormat="1" ht="30" customHeight="1">
      <c r="A127" s="16">
        <v>122</v>
      </c>
      <c r="B127" s="24" t="s">
        <v>133</v>
      </c>
      <c r="C127" s="16" t="s">
        <v>33</v>
      </c>
      <c r="D127" s="16" t="s">
        <v>91</v>
      </c>
      <c r="E127" s="24" t="s">
        <v>133</v>
      </c>
      <c r="F127" s="19">
        <v>5000000</v>
      </c>
      <c r="G127" s="29">
        <f t="shared" si="2"/>
        <v>5177778.005833334</v>
      </c>
      <c r="H127" s="45">
        <v>5000000</v>
      </c>
      <c r="I127" s="20">
        <v>3157808.45</v>
      </c>
      <c r="J127" s="20">
        <v>289014</v>
      </c>
      <c r="K127" s="20">
        <v>250000</v>
      </c>
      <c r="L127" s="34">
        <v>100000</v>
      </c>
      <c r="M127" s="22">
        <v>7</v>
      </c>
      <c r="N127" s="22" t="s">
        <v>92</v>
      </c>
      <c r="O127" s="23">
        <v>1218943</v>
      </c>
      <c r="P127" s="32">
        <v>4122.13333333333</v>
      </c>
      <c r="Q127" s="27">
        <f t="shared" si="3"/>
        <v>157890.42250000002</v>
      </c>
    </row>
    <row r="128" spans="1:17" s="5" customFormat="1" ht="30" customHeight="1">
      <c r="A128" s="16">
        <v>123</v>
      </c>
      <c r="B128" s="24" t="s">
        <v>134</v>
      </c>
      <c r="C128" s="16" t="s">
        <v>33</v>
      </c>
      <c r="D128" s="16" t="s">
        <v>91</v>
      </c>
      <c r="E128" s="18"/>
      <c r="F128" s="19"/>
      <c r="G128" s="29">
        <f t="shared" si="2"/>
        <v>5107778.005833334</v>
      </c>
      <c r="H128" s="45">
        <v>5000000</v>
      </c>
      <c r="I128" s="20">
        <v>3157808.45</v>
      </c>
      <c r="J128" s="20">
        <v>289014</v>
      </c>
      <c r="K128" s="20">
        <v>200000</v>
      </c>
      <c r="L128" s="34">
        <v>80000</v>
      </c>
      <c r="M128" s="22">
        <v>7</v>
      </c>
      <c r="N128" s="22" t="s">
        <v>40</v>
      </c>
      <c r="O128" s="23">
        <v>1218943</v>
      </c>
      <c r="P128" s="32">
        <v>4122.13333333333</v>
      </c>
      <c r="Q128" s="27">
        <f t="shared" si="3"/>
        <v>157890.42250000002</v>
      </c>
    </row>
    <row r="129" spans="1:17" s="5" customFormat="1" ht="30" customHeight="1">
      <c r="A129" s="16">
        <v>124</v>
      </c>
      <c r="B129" s="24" t="s">
        <v>135</v>
      </c>
      <c r="C129" s="16" t="s">
        <v>33</v>
      </c>
      <c r="D129" s="16" t="s">
        <v>91</v>
      </c>
      <c r="E129" s="18"/>
      <c r="F129" s="19"/>
      <c r="G129" s="29">
        <f aca="true" t="shared" si="4" ref="G129:G199">SUM(I129:L129,O129:Q129)</f>
        <v>5227778.005833334</v>
      </c>
      <c r="H129" s="45">
        <v>5000000</v>
      </c>
      <c r="I129" s="20">
        <v>3157808.45</v>
      </c>
      <c r="J129" s="20">
        <v>289014</v>
      </c>
      <c r="K129" s="20">
        <v>300000</v>
      </c>
      <c r="L129" s="34">
        <v>100000</v>
      </c>
      <c r="M129" s="22">
        <v>7</v>
      </c>
      <c r="N129" s="22" t="s">
        <v>136</v>
      </c>
      <c r="O129" s="23">
        <v>1218943</v>
      </c>
      <c r="P129" s="32">
        <v>4122.13333333333</v>
      </c>
      <c r="Q129" s="27">
        <f t="shared" si="3"/>
        <v>157890.42250000002</v>
      </c>
    </row>
    <row r="130" spans="1:17" s="5" customFormat="1" ht="30" customHeight="1">
      <c r="A130" s="16">
        <v>125</v>
      </c>
      <c r="B130" s="24" t="s">
        <v>137</v>
      </c>
      <c r="C130" s="16" t="s">
        <v>33</v>
      </c>
      <c r="D130" s="16" t="s">
        <v>91</v>
      </c>
      <c r="E130" s="18"/>
      <c r="F130" s="19"/>
      <c r="G130" s="29">
        <f t="shared" si="4"/>
        <v>5157778.005833334</v>
      </c>
      <c r="H130" s="45">
        <v>5000000</v>
      </c>
      <c r="I130" s="20">
        <v>3157808.45</v>
      </c>
      <c r="J130" s="20">
        <v>289014</v>
      </c>
      <c r="K130" s="20">
        <v>250000</v>
      </c>
      <c r="L130" s="34">
        <v>80000</v>
      </c>
      <c r="M130" s="22">
        <v>7</v>
      </c>
      <c r="N130" s="22" t="s">
        <v>92</v>
      </c>
      <c r="O130" s="23">
        <v>1218943</v>
      </c>
      <c r="P130" s="32">
        <v>4122.13333333333</v>
      </c>
      <c r="Q130" s="27">
        <f t="shared" si="3"/>
        <v>157890.42250000002</v>
      </c>
    </row>
    <row r="131" spans="1:17" s="5" customFormat="1" ht="30" customHeight="1">
      <c r="A131" s="16">
        <v>126</v>
      </c>
      <c r="B131" s="24" t="s">
        <v>606</v>
      </c>
      <c r="C131" s="16" t="s">
        <v>10</v>
      </c>
      <c r="D131" s="16" t="s">
        <v>74</v>
      </c>
      <c r="E131" s="18"/>
      <c r="F131" s="19"/>
      <c r="G131" s="29">
        <f t="shared" si="4"/>
        <v>6914916.105833334</v>
      </c>
      <c r="H131" s="45">
        <v>7000000</v>
      </c>
      <c r="I131" s="20">
        <v>3603450.45</v>
      </c>
      <c r="J131" s="20">
        <v>433521</v>
      </c>
      <c r="K131" s="20">
        <v>450000</v>
      </c>
      <c r="L131" s="34">
        <v>150000</v>
      </c>
      <c r="M131" s="22">
        <v>7</v>
      </c>
      <c r="N131" s="22" t="s">
        <v>102</v>
      </c>
      <c r="O131" s="23">
        <v>2093650</v>
      </c>
      <c r="P131" s="32">
        <v>4122.13333333333</v>
      </c>
      <c r="Q131" s="27">
        <f t="shared" si="3"/>
        <v>180172.52250000002</v>
      </c>
    </row>
    <row r="132" spans="1:17" s="5" customFormat="1" ht="30" customHeight="1">
      <c r="A132" s="16">
        <v>127</v>
      </c>
      <c r="B132" s="24" t="s">
        <v>138</v>
      </c>
      <c r="C132" s="16" t="s">
        <v>33</v>
      </c>
      <c r="D132" s="16" t="s">
        <v>91</v>
      </c>
      <c r="E132" s="18"/>
      <c r="F132" s="19"/>
      <c r="G132" s="29">
        <f t="shared" si="4"/>
        <v>5157778.005833334</v>
      </c>
      <c r="H132" s="45">
        <v>5000000</v>
      </c>
      <c r="I132" s="20">
        <v>3157808.45</v>
      </c>
      <c r="J132" s="20">
        <v>289014</v>
      </c>
      <c r="K132" s="20">
        <v>250000</v>
      </c>
      <c r="L132" s="34">
        <v>80000</v>
      </c>
      <c r="M132" s="22">
        <v>7</v>
      </c>
      <c r="N132" s="22" t="s">
        <v>92</v>
      </c>
      <c r="O132" s="23">
        <v>1218943</v>
      </c>
      <c r="P132" s="32">
        <v>4122.13333333333</v>
      </c>
      <c r="Q132" s="27">
        <f t="shared" si="3"/>
        <v>157890.42250000002</v>
      </c>
    </row>
    <row r="133" spans="1:17" s="5" customFormat="1" ht="30" customHeight="1">
      <c r="A133" s="16">
        <v>128</v>
      </c>
      <c r="B133" s="24" t="s">
        <v>139</v>
      </c>
      <c r="C133" s="16" t="s">
        <v>33</v>
      </c>
      <c r="D133" s="16" t="s">
        <v>91</v>
      </c>
      <c r="E133" s="18"/>
      <c r="F133" s="19"/>
      <c r="G133" s="29">
        <f t="shared" si="4"/>
        <v>5247778.005833334</v>
      </c>
      <c r="H133" s="45">
        <v>5000000</v>
      </c>
      <c r="I133" s="20">
        <v>3157808.45</v>
      </c>
      <c r="J133" s="20">
        <v>289014</v>
      </c>
      <c r="K133" s="20">
        <v>300000</v>
      </c>
      <c r="L133" s="34">
        <v>120000</v>
      </c>
      <c r="M133" s="22">
        <v>7</v>
      </c>
      <c r="N133" s="22" t="s">
        <v>102</v>
      </c>
      <c r="O133" s="23">
        <v>1218943</v>
      </c>
      <c r="P133" s="32">
        <v>4122.13333333333</v>
      </c>
      <c r="Q133" s="27">
        <f t="shared" si="3"/>
        <v>157890.42250000002</v>
      </c>
    </row>
    <row r="134" spans="1:17" s="5" customFormat="1" ht="30" customHeight="1">
      <c r="A134" s="16">
        <v>129</v>
      </c>
      <c r="B134" s="24" t="s">
        <v>140</v>
      </c>
      <c r="C134" s="16" t="s">
        <v>33</v>
      </c>
      <c r="D134" s="16" t="s">
        <v>91</v>
      </c>
      <c r="E134" s="18"/>
      <c r="F134" s="19"/>
      <c r="G134" s="29">
        <f t="shared" si="4"/>
        <v>5157778.005833334</v>
      </c>
      <c r="H134" s="45">
        <v>5000000</v>
      </c>
      <c r="I134" s="20">
        <v>3157808.45</v>
      </c>
      <c r="J134" s="20">
        <v>289014</v>
      </c>
      <c r="K134" s="20">
        <v>250000</v>
      </c>
      <c r="L134" s="34">
        <v>80000</v>
      </c>
      <c r="M134" s="22">
        <v>7</v>
      </c>
      <c r="N134" s="22" t="s">
        <v>92</v>
      </c>
      <c r="O134" s="23">
        <v>1218943</v>
      </c>
      <c r="P134" s="32">
        <v>4122.13333333333</v>
      </c>
      <c r="Q134" s="27">
        <f t="shared" si="3"/>
        <v>157890.42250000002</v>
      </c>
    </row>
    <row r="135" spans="1:17" s="5" customFormat="1" ht="30" customHeight="1">
      <c r="A135" s="16">
        <v>130</v>
      </c>
      <c r="B135" s="24" t="s">
        <v>141</v>
      </c>
      <c r="C135" s="16" t="s">
        <v>10</v>
      </c>
      <c r="D135" s="16" t="s">
        <v>74</v>
      </c>
      <c r="E135" s="18"/>
      <c r="F135" s="19"/>
      <c r="G135" s="29">
        <f t="shared" si="4"/>
        <v>6914916.105833334</v>
      </c>
      <c r="H135" s="45">
        <v>7000000</v>
      </c>
      <c r="I135" s="20">
        <v>3603450.45</v>
      </c>
      <c r="J135" s="20">
        <v>433521</v>
      </c>
      <c r="K135" s="20">
        <v>450000</v>
      </c>
      <c r="L135" s="34">
        <v>150000</v>
      </c>
      <c r="M135" s="22">
        <v>7</v>
      </c>
      <c r="N135" s="22" t="s">
        <v>102</v>
      </c>
      <c r="O135" s="23">
        <v>2093650</v>
      </c>
      <c r="P135" s="32">
        <v>4122.13333333333</v>
      </c>
      <c r="Q135" s="27">
        <f t="shared" si="3"/>
        <v>180172.52250000002</v>
      </c>
    </row>
    <row r="136" spans="1:17" s="5" customFormat="1" ht="30" customHeight="1">
      <c r="A136" s="16">
        <v>131</v>
      </c>
      <c r="B136" s="24" t="s">
        <v>142</v>
      </c>
      <c r="C136" s="16" t="s">
        <v>33</v>
      </c>
      <c r="D136" s="16" t="s">
        <v>91</v>
      </c>
      <c r="E136" s="18"/>
      <c r="F136" s="19"/>
      <c r="G136" s="29">
        <f t="shared" si="4"/>
        <v>5157778.005833334</v>
      </c>
      <c r="H136" s="45">
        <v>5000000</v>
      </c>
      <c r="I136" s="20">
        <v>3157808.45</v>
      </c>
      <c r="J136" s="20">
        <v>289014</v>
      </c>
      <c r="K136" s="20">
        <v>250000</v>
      </c>
      <c r="L136" s="34">
        <v>80000</v>
      </c>
      <c r="M136" s="22">
        <v>7</v>
      </c>
      <c r="N136" s="22" t="s">
        <v>92</v>
      </c>
      <c r="O136" s="23">
        <v>1218943</v>
      </c>
      <c r="P136" s="32">
        <v>4122.13333333333</v>
      </c>
      <c r="Q136" s="27">
        <f t="shared" si="3"/>
        <v>157890.42250000002</v>
      </c>
    </row>
    <row r="137" spans="1:17" s="5" customFormat="1" ht="30" customHeight="1">
      <c r="A137" s="16">
        <v>132</v>
      </c>
      <c r="B137" s="24" t="s">
        <v>143</v>
      </c>
      <c r="C137" s="16" t="s">
        <v>33</v>
      </c>
      <c r="D137" s="16" t="s">
        <v>91</v>
      </c>
      <c r="E137" s="18"/>
      <c r="F137" s="19"/>
      <c r="G137" s="29">
        <f t="shared" si="4"/>
        <v>5157778.005833334</v>
      </c>
      <c r="H137" s="45">
        <v>5000000</v>
      </c>
      <c r="I137" s="20">
        <v>3157808.45</v>
      </c>
      <c r="J137" s="20">
        <v>289014</v>
      </c>
      <c r="K137" s="20">
        <v>250000</v>
      </c>
      <c r="L137" s="34">
        <v>80000</v>
      </c>
      <c r="M137" s="22">
        <v>7</v>
      </c>
      <c r="N137" s="22" t="s">
        <v>92</v>
      </c>
      <c r="O137" s="23">
        <v>1218943</v>
      </c>
      <c r="P137" s="32">
        <v>4122.13333333333</v>
      </c>
      <c r="Q137" s="27">
        <f t="shared" si="3"/>
        <v>157890.42250000002</v>
      </c>
    </row>
    <row r="138" spans="1:17" s="5" customFormat="1" ht="30" customHeight="1">
      <c r="A138" s="16">
        <v>133</v>
      </c>
      <c r="B138" s="24" t="s">
        <v>144</v>
      </c>
      <c r="C138" s="16" t="s">
        <v>33</v>
      </c>
      <c r="D138" s="16" t="s">
        <v>91</v>
      </c>
      <c r="E138" s="24" t="s">
        <v>418</v>
      </c>
      <c r="F138" s="19">
        <v>3000000</v>
      </c>
      <c r="G138" s="29">
        <f t="shared" si="4"/>
        <v>5157778.005833334</v>
      </c>
      <c r="H138" s="45">
        <v>5000000</v>
      </c>
      <c r="I138" s="20">
        <v>3157808.45</v>
      </c>
      <c r="J138" s="20">
        <v>289014</v>
      </c>
      <c r="K138" s="20">
        <v>250000</v>
      </c>
      <c r="L138" s="34">
        <v>80000</v>
      </c>
      <c r="M138" s="22">
        <v>7</v>
      </c>
      <c r="N138" s="22" t="s">
        <v>92</v>
      </c>
      <c r="O138" s="23">
        <v>1218943</v>
      </c>
      <c r="P138" s="32">
        <v>4122.13333333333</v>
      </c>
      <c r="Q138" s="27">
        <f t="shared" si="3"/>
        <v>157890.42250000002</v>
      </c>
    </row>
    <row r="139" spans="1:17" s="5" customFormat="1" ht="30" customHeight="1">
      <c r="A139" s="16">
        <v>134</v>
      </c>
      <c r="B139" s="24" t="s">
        <v>145</v>
      </c>
      <c r="C139" s="16" t="s">
        <v>33</v>
      </c>
      <c r="D139" s="16" t="s">
        <v>91</v>
      </c>
      <c r="E139" s="18" t="s">
        <v>419</v>
      </c>
      <c r="F139" s="19">
        <v>3600000</v>
      </c>
      <c r="G139" s="29">
        <f t="shared" si="4"/>
        <v>5157778.005833334</v>
      </c>
      <c r="H139" s="45">
        <v>5000000</v>
      </c>
      <c r="I139" s="20">
        <v>3157808.45</v>
      </c>
      <c r="J139" s="20">
        <v>289014</v>
      </c>
      <c r="K139" s="20">
        <v>250000</v>
      </c>
      <c r="L139" s="34">
        <v>80000</v>
      </c>
      <c r="M139" s="22">
        <v>7</v>
      </c>
      <c r="N139" s="22" t="s">
        <v>92</v>
      </c>
      <c r="O139" s="23">
        <v>1218943</v>
      </c>
      <c r="P139" s="32">
        <v>4122.13333333333</v>
      </c>
      <c r="Q139" s="27">
        <f t="shared" si="3"/>
        <v>157890.42250000002</v>
      </c>
    </row>
    <row r="140" spans="1:17" s="5" customFormat="1" ht="30" customHeight="1">
      <c r="A140" s="16">
        <v>135</v>
      </c>
      <c r="B140" s="24" t="s">
        <v>146</v>
      </c>
      <c r="C140" s="16" t="s">
        <v>58</v>
      </c>
      <c r="D140" s="16" t="s">
        <v>126</v>
      </c>
      <c r="E140" s="24"/>
      <c r="F140" s="19"/>
      <c r="G140" s="29">
        <f t="shared" si="4"/>
        <v>3138797.7558333334</v>
      </c>
      <c r="H140" s="45">
        <v>3000000</v>
      </c>
      <c r="I140" s="20">
        <v>2023803.45</v>
      </c>
      <c r="J140" s="20">
        <v>231211</v>
      </c>
      <c r="K140" s="20">
        <v>100000</v>
      </c>
      <c r="L140" s="34">
        <v>50000</v>
      </c>
      <c r="M140" s="22">
        <v>7</v>
      </c>
      <c r="N140" s="22" t="s">
        <v>61</v>
      </c>
      <c r="O140" s="23">
        <v>628471</v>
      </c>
      <c r="P140" s="32">
        <v>4122.13333333333</v>
      </c>
      <c r="Q140" s="27">
        <f t="shared" si="3"/>
        <v>101190.1725</v>
      </c>
    </row>
    <row r="141" spans="1:17" s="5" customFormat="1" ht="30" customHeight="1">
      <c r="A141" s="16">
        <v>136</v>
      </c>
      <c r="B141" s="24" t="s">
        <v>147</v>
      </c>
      <c r="C141" s="16" t="s">
        <v>58</v>
      </c>
      <c r="D141" s="16" t="s">
        <v>126</v>
      </c>
      <c r="E141" s="18" t="s">
        <v>420</v>
      </c>
      <c r="F141" s="19">
        <v>120000</v>
      </c>
      <c r="G141" s="29">
        <f t="shared" si="4"/>
        <v>3138797.7558333334</v>
      </c>
      <c r="H141" s="45">
        <v>3000000</v>
      </c>
      <c r="I141" s="20">
        <v>2023803.45</v>
      </c>
      <c r="J141" s="20">
        <v>231211</v>
      </c>
      <c r="K141" s="20">
        <v>100000</v>
      </c>
      <c r="L141" s="34">
        <v>50000</v>
      </c>
      <c r="M141" s="22">
        <v>7</v>
      </c>
      <c r="N141" s="22" t="s">
        <v>61</v>
      </c>
      <c r="O141" s="23">
        <v>628471</v>
      </c>
      <c r="P141" s="32">
        <v>4122.13333333333</v>
      </c>
      <c r="Q141" s="27">
        <f t="shared" si="3"/>
        <v>101190.1725</v>
      </c>
    </row>
    <row r="142" spans="1:17" s="5" customFormat="1" ht="30" customHeight="1">
      <c r="A142" s="16">
        <v>137</v>
      </c>
      <c r="B142" s="24" t="s">
        <v>570</v>
      </c>
      <c r="C142" s="16" t="s">
        <v>354</v>
      </c>
      <c r="D142" s="16" t="s">
        <v>91</v>
      </c>
      <c r="E142" s="24" t="s">
        <v>421</v>
      </c>
      <c r="F142" s="19">
        <v>150000</v>
      </c>
      <c r="G142" s="29">
        <f t="shared" si="4"/>
        <v>883821.1241956577</v>
      </c>
      <c r="H142" s="45">
        <v>800000</v>
      </c>
      <c r="I142" s="30">
        <v>209903.4833862329</v>
      </c>
      <c r="J142" s="30">
        <v>77070.33330677981</v>
      </c>
      <c r="K142" s="20">
        <v>200000</v>
      </c>
      <c r="L142" s="34">
        <v>80000</v>
      </c>
      <c r="M142" s="22">
        <v>3</v>
      </c>
      <c r="N142" s="22" t="s">
        <v>61</v>
      </c>
      <c r="O142" s="31">
        <v>302230</v>
      </c>
      <c r="P142" s="32">
        <v>4122.13333333333</v>
      </c>
      <c r="Q142" s="27">
        <f>5%*I142</f>
        <v>10495.174169311646</v>
      </c>
    </row>
    <row r="143" spans="1:17" s="5" customFormat="1" ht="30" customHeight="1">
      <c r="A143" s="16">
        <v>138</v>
      </c>
      <c r="B143" s="24" t="s">
        <v>569</v>
      </c>
      <c r="C143" s="16" t="s">
        <v>354</v>
      </c>
      <c r="D143" s="16"/>
      <c r="E143" s="24"/>
      <c r="F143" s="19"/>
      <c r="G143" s="29">
        <f t="shared" si="4"/>
        <v>1604431.1991956576</v>
      </c>
      <c r="H143" s="45">
        <v>1600000</v>
      </c>
      <c r="I143" s="30">
        <v>562634.9833862329</v>
      </c>
      <c r="J143" s="30">
        <v>77070.33330677981</v>
      </c>
      <c r="K143" s="20">
        <v>200000</v>
      </c>
      <c r="L143" s="34">
        <v>80000</v>
      </c>
      <c r="M143" s="22">
        <v>7</v>
      </c>
      <c r="N143" s="22" t="s">
        <v>61</v>
      </c>
      <c r="O143" s="31">
        <v>652472</v>
      </c>
      <c r="P143" s="32">
        <v>4122.13333333333</v>
      </c>
      <c r="Q143" s="27">
        <f>5%*I143</f>
        <v>28131.749169311646</v>
      </c>
    </row>
    <row r="144" spans="1:17" s="5" customFormat="1" ht="30" customHeight="1">
      <c r="A144" s="16">
        <v>139</v>
      </c>
      <c r="B144" s="24" t="s">
        <v>148</v>
      </c>
      <c r="C144" s="16" t="s">
        <v>351</v>
      </c>
      <c r="D144" s="16" t="s">
        <v>91</v>
      </c>
      <c r="E144" s="18" t="s">
        <v>422</v>
      </c>
      <c r="F144" s="19">
        <v>1000000</v>
      </c>
      <c r="G144" s="29">
        <f t="shared" si="4"/>
        <v>805003.8658888778</v>
      </c>
      <c r="H144" s="45">
        <v>800000</v>
      </c>
      <c r="I144" s="30">
        <v>562634.9833862329</v>
      </c>
      <c r="J144" s="30">
        <v>25000</v>
      </c>
      <c r="K144" s="20">
        <v>30000</v>
      </c>
      <c r="L144" s="34">
        <v>10000</v>
      </c>
      <c r="M144" s="22">
        <v>3</v>
      </c>
      <c r="N144" s="22" t="s">
        <v>149</v>
      </c>
      <c r="O144" s="31">
        <v>145115</v>
      </c>
      <c r="P144" s="32">
        <v>4122.13333333333</v>
      </c>
      <c r="Q144" s="27">
        <f>5%*I144</f>
        <v>28131.749169311646</v>
      </c>
    </row>
    <row r="145" spans="1:17" s="5" customFormat="1" ht="30" customHeight="1">
      <c r="A145" s="16">
        <v>140</v>
      </c>
      <c r="B145" s="24" t="s">
        <v>150</v>
      </c>
      <c r="C145" s="16" t="s">
        <v>351</v>
      </c>
      <c r="D145" s="16" t="s">
        <v>91</v>
      </c>
      <c r="E145" s="24" t="s">
        <v>423</v>
      </c>
      <c r="F145" s="19"/>
      <c r="G145" s="29">
        <f t="shared" si="4"/>
        <v>877074.1991956576</v>
      </c>
      <c r="H145" s="45">
        <v>850000</v>
      </c>
      <c r="I145" s="30">
        <v>562634.9833862329</v>
      </c>
      <c r="J145" s="30">
        <v>77070.33330677981</v>
      </c>
      <c r="K145" s="20">
        <v>50000</v>
      </c>
      <c r="L145" s="34">
        <v>10000</v>
      </c>
      <c r="M145" s="22">
        <v>3</v>
      </c>
      <c r="N145" s="22" t="s">
        <v>149</v>
      </c>
      <c r="O145" s="31">
        <v>145115</v>
      </c>
      <c r="P145" s="32">
        <v>4122.13333333333</v>
      </c>
      <c r="Q145" s="27">
        <f>5%*I145</f>
        <v>28131.749169311646</v>
      </c>
    </row>
    <row r="146" spans="1:17" s="5" customFormat="1" ht="30" customHeight="1">
      <c r="A146" s="16">
        <v>141</v>
      </c>
      <c r="B146" s="24" t="s">
        <v>151</v>
      </c>
      <c r="C146" s="16" t="s">
        <v>352</v>
      </c>
      <c r="D146" s="16" t="s">
        <v>126</v>
      </c>
      <c r="E146" s="24" t="s">
        <v>151</v>
      </c>
      <c r="F146" s="19">
        <v>200000</v>
      </c>
      <c r="G146" s="29">
        <f t="shared" si="4"/>
        <v>313730.9713055445</v>
      </c>
      <c r="H146" s="45">
        <v>300000</v>
      </c>
      <c r="I146" s="30">
        <v>175128.2583862329</v>
      </c>
      <c r="J146" s="30">
        <v>25000</v>
      </c>
      <c r="K146" s="20">
        <v>20000</v>
      </c>
      <c r="L146" s="34">
        <v>5000</v>
      </c>
      <c r="M146" s="22">
        <v>3</v>
      </c>
      <c r="N146" s="22" t="s">
        <v>69</v>
      </c>
      <c r="O146" s="31">
        <v>75724.16666666666</v>
      </c>
      <c r="P146" s="32">
        <v>4122.13333333333</v>
      </c>
      <c r="Q146" s="27">
        <f aca="true" t="shared" si="5" ref="Q146:Q206">5%*I146</f>
        <v>8756.412919311644</v>
      </c>
    </row>
    <row r="147" spans="1:17" s="5" customFormat="1" ht="30" customHeight="1">
      <c r="A147" s="16">
        <v>142</v>
      </c>
      <c r="B147" s="24" t="s">
        <v>152</v>
      </c>
      <c r="C147" s="16" t="s">
        <v>352</v>
      </c>
      <c r="D147" s="16" t="s">
        <v>126</v>
      </c>
      <c r="E147" s="18"/>
      <c r="F147" s="19"/>
      <c r="G147" s="29">
        <f t="shared" si="4"/>
        <v>790329.3658623243</v>
      </c>
      <c r="H147" s="45">
        <v>500000</v>
      </c>
      <c r="I147" s="30">
        <v>565154.9833862329</v>
      </c>
      <c r="J147" s="30">
        <v>77070.33330677981</v>
      </c>
      <c r="K147" s="20">
        <v>30000</v>
      </c>
      <c r="L147" s="34">
        <v>10000</v>
      </c>
      <c r="M147" s="22">
        <v>3</v>
      </c>
      <c r="N147" s="22" t="s">
        <v>69</v>
      </c>
      <c r="O147" s="31">
        <v>75724.16666666666</v>
      </c>
      <c r="P147" s="32">
        <v>4122.13333333333</v>
      </c>
      <c r="Q147" s="27">
        <f t="shared" si="5"/>
        <v>28257.749169311646</v>
      </c>
    </row>
    <row r="148" spans="1:17" s="5" customFormat="1" ht="30" customHeight="1">
      <c r="A148" s="16">
        <v>143</v>
      </c>
      <c r="B148" s="24" t="s">
        <v>610</v>
      </c>
      <c r="C148" s="16" t="s">
        <v>353</v>
      </c>
      <c r="D148" s="16" t="s">
        <v>126</v>
      </c>
      <c r="E148" s="18" t="s">
        <v>424</v>
      </c>
      <c r="F148" s="19" t="s">
        <v>425</v>
      </c>
      <c r="G148" s="29">
        <f t="shared" si="4"/>
        <v>470187.9046123243</v>
      </c>
      <c r="H148" s="45">
        <v>500000</v>
      </c>
      <c r="I148" s="30">
        <v>186870.2583862329</v>
      </c>
      <c r="J148" s="30">
        <v>77070.33330677981</v>
      </c>
      <c r="K148" s="20">
        <v>30000</v>
      </c>
      <c r="L148" s="34">
        <v>10000</v>
      </c>
      <c r="M148" s="22">
        <v>3</v>
      </c>
      <c r="N148" s="22" t="s">
        <v>149</v>
      </c>
      <c r="O148" s="31">
        <v>152781.66666666666</v>
      </c>
      <c r="P148" s="32">
        <v>4122.13333333333</v>
      </c>
      <c r="Q148" s="27">
        <f t="shared" si="5"/>
        <v>9343.512919311645</v>
      </c>
    </row>
    <row r="149" spans="1:17" s="5" customFormat="1" ht="30" customHeight="1">
      <c r="A149" s="16">
        <v>144</v>
      </c>
      <c r="B149" s="24" t="s">
        <v>612</v>
      </c>
      <c r="C149" s="16" t="s">
        <v>611</v>
      </c>
      <c r="D149" s="16"/>
      <c r="E149" s="18"/>
      <c r="F149" s="19"/>
      <c r="G149" s="29"/>
      <c r="H149" s="45">
        <v>3000000</v>
      </c>
      <c r="I149" s="30"/>
      <c r="J149" s="30"/>
      <c r="K149" s="20"/>
      <c r="L149" s="34"/>
      <c r="M149" s="22"/>
      <c r="N149" s="22"/>
      <c r="O149" s="31"/>
      <c r="P149" s="32"/>
      <c r="Q149" s="27"/>
    </row>
    <row r="150" spans="1:17" s="5" customFormat="1" ht="30" customHeight="1">
      <c r="A150" s="16">
        <v>145</v>
      </c>
      <c r="B150" s="24" t="s">
        <v>153</v>
      </c>
      <c r="C150" s="16" t="s">
        <v>352</v>
      </c>
      <c r="D150" s="16" t="s">
        <v>126</v>
      </c>
      <c r="E150" s="18"/>
      <c r="F150" s="19"/>
      <c r="G150" s="29">
        <f t="shared" si="4"/>
        <v>237073.20505554453</v>
      </c>
      <c r="H150" s="45">
        <v>200000</v>
      </c>
      <c r="I150" s="30">
        <v>118779.4333862329</v>
      </c>
      <c r="J150" s="30">
        <v>25000</v>
      </c>
      <c r="K150" s="20">
        <v>20000</v>
      </c>
      <c r="L150" s="34">
        <v>5000</v>
      </c>
      <c r="M150" s="22">
        <v>2</v>
      </c>
      <c r="N150" s="22" t="s">
        <v>69</v>
      </c>
      <c r="O150" s="31">
        <v>58232.66666666667</v>
      </c>
      <c r="P150" s="32">
        <v>4122.13333333333</v>
      </c>
      <c r="Q150" s="27">
        <f t="shared" si="5"/>
        <v>5938.971669311645</v>
      </c>
    </row>
    <row r="151" spans="1:17" s="5" customFormat="1" ht="30" customHeight="1">
      <c r="A151" s="16">
        <v>146</v>
      </c>
      <c r="B151" s="24" t="s">
        <v>154</v>
      </c>
      <c r="C151" s="16" t="s">
        <v>352</v>
      </c>
      <c r="D151" s="16" t="s">
        <v>126</v>
      </c>
      <c r="E151" s="18"/>
      <c r="F151" s="19"/>
      <c r="G151" s="29">
        <f t="shared" si="4"/>
        <v>266960.20505554456</v>
      </c>
      <c r="H151" s="45">
        <v>300000</v>
      </c>
      <c r="I151" s="30">
        <v>137719.43338623288</v>
      </c>
      <c r="J151" s="30">
        <v>25000</v>
      </c>
      <c r="K151" s="20">
        <v>30000</v>
      </c>
      <c r="L151" s="34">
        <v>5000</v>
      </c>
      <c r="M151" s="22">
        <v>2</v>
      </c>
      <c r="N151" s="22" t="s">
        <v>69</v>
      </c>
      <c r="O151" s="31">
        <v>58232.66666666667</v>
      </c>
      <c r="P151" s="32">
        <v>4122.13333333333</v>
      </c>
      <c r="Q151" s="27">
        <f t="shared" si="5"/>
        <v>6885.971669311644</v>
      </c>
    </row>
    <row r="152" spans="1:17" s="5" customFormat="1" ht="30" customHeight="1">
      <c r="A152" s="16">
        <v>147</v>
      </c>
      <c r="B152" s="24" t="s">
        <v>155</v>
      </c>
      <c r="C152" s="16" t="s">
        <v>352</v>
      </c>
      <c r="D152" s="16" t="s">
        <v>126</v>
      </c>
      <c r="E152" s="18"/>
      <c r="F152" s="19"/>
      <c r="G152" s="29">
        <f t="shared" si="4"/>
        <v>266960.20505554456</v>
      </c>
      <c r="H152" s="45">
        <v>300000</v>
      </c>
      <c r="I152" s="30">
        <v>137719.43338623288</v>
      </c>
      <c r="J152" s="30">
        <v>25000</v>
      </c>
      <c r="K152" s="20">
        <v>30000</v>
      </c>
      <c r="L152" s="34">
        <v>5000</v>
      </c>
      <c r="M152" s="22">
        <v>2</v>
      </c>
      <c r="N152" s="22" t="s">
        <v>69</v>
      </c>
      <c r="O152" s="31">
        <v>58232.66666666667</v>
      </c>
      <c r="P152" s="32">
        <v>4122.13333333333</v>
      </c>
      <c r="Q152" s="27">
        <f t="shared" si="5"/>
        <v>6885.971669311644</v>
      </c>
    </row>
    <row r="153" spans="1:17" s="5" customFormat="1" ht="30" customHeight="1">
      <c r="A153" s="16">
        <v>148</v>
      </c>
      <c r="B153" s="24" t="s">
        <v>156</v>
      </c>
      <c r="C153" s="16" t="s">
        <v>352</v>
      </c>
      <c r="D153" s="16" t="s">
        <v>126</v>
      </c>
      <c r="E153" s="18" t="s">
        <v>420</v>
      </c>
      <c r="F153" s="19">
        <v>120000</v>
      </c>
      <c r="G153" s="29">
        <f t="shared" si="4"/>
        <v>380302.2075555445</v>
      </c>
      <c r="H153" s="45">
        <v>200000</v>
      </c>
      <c r="I153" s="30">
        <v>198458.4833862329</v>
      </c>
      <c r="J153" s="30">
        <v>25000</v>
      </c>
      <c r="K153" s="20">
        <v>30000</v>
      </c>
      <c r="L153" s="34">
        <v>5000</v>
      </c>
      <c r="M153" s="22">
        <v>2</v>
      </c>
      <c r="N153" s="22" t="s">
        <v>149</v>
      </c>
      <c r="O153" s="31">
        <v>107798.66666666667</v>
      </c>
      <c r="P153" s="32">
        <v>4122.13333333333</v>
      </c>
      <c r="Q153" s="27">
        <f t="shared" si="5"/>
        <v>9922.924169311646</v>
      </c>
    </row>
    <row r="154" spans="1:17" s="5" customFormat="1" ht="30" customHeight="1">
      <c r="A154" s="16">
        <v>149</v>
      </c>
      <c r="B154" s="24" t="s">
        <v>157</v>
      </c>
      <c r="C154" s="16" t="s">
        <v>352</v>
      </c>
      <c r="D154" s="16" t="s">
        <v>126</v>
      </c>
      <c r="E154" s="18" t="s">
        <v>426</v>
      </c>
      <c r="F154" s="19">
        <v>50000</v>
      </c>
      <c r="G154" s="29">
        <f t="shared" si="4"/>
        <v>175533.03380554455</v>
      </c>
      <c r="H154" s="45">
        <v>50000</v>
      </c>
      <c r="I154" s="30">
        <v>62074.50838623289</v>
      </c>
      <c r="J154" s="30">
        <v>25000</v>
      </c>
      <c r="K154" s="20">
        <v>20000</v>
      </c>
      <c r="L154" s="34">
        <v>3000</v>
      </c>
      <c r="M154" s="22">
        <v>2</v>
      </c>
      <c r="N154" s="22" t="s">
        <v>69</v>
      </c>
      <c r="O154" s="31">
        <v>58232.66666666667</v>
      </c>
      <c r="P154" s="32">
        <v>4122.13333333333</v>
      </c>
      <c r="Q154" s="27">
        <f t="shared" si="5"/>
        <v>3103.7254193116446</v>
      </c>
    </row>
    <row r="155" spans="1:17" s="5" customFormat="1" ht="30" customHeight="1">
      <c r="A155" s="16">
        <v>150</v>
      </c>
      <c r="B155" s="24" t="s">
        <v>158</v>
      </c>
      <c r="C155" s="16" t="s">
        <v>352</v>
      </c>
      <c r="D155" s="16" t="s">
        <v>126</v>
      </c>
      <c r="E155" s="18" t="s">
        <v>428</v>
      </c>
      <c r="F155" s="19">
        <v>400000</v>
      </c>
      <c r="G155" s="29">
        <f t="shared" si="4"/>
        <v>540733.2213055445</v>
      </c>
      <c r="H155" s="45">
        <v>500000</v>
      </c>
      <c r="I155" s="30">
        <v>177823.2583862329</v>
      </c>
      <c r="J155" s="30">
        <v>25000</v>
      </c>
      <c r="K155" s="20">
        <v>50000</v>
      </c>
      <c r="L155" s="34">
        <v>10000</v>
      </c>
      <c r="M155" s="22">
        <v>3</v>
      </c>
      <c r="N155" s="22" t="s">
        <v>61</v>
      </c>
      <c r="O155" s="31">
        <v>264896.6666666666</v>
      </c>
      <c r="P155" s="32">
        <v>4122.13333333333</v>
      </c>
      <c r="Q155" s="27">
        <f t="shared" si="5"/>
        <v>8891.162919311644</v>
      </c>
    </row>
    <row r="156" spans="1:17" s="5" customFormat="1" ht="30" customHeight="1">
      <c r="A156" s="16">
        <v>151</v>
      </c>
      <c r="B156" s="24" t="s">
        <v>159</v>
      </c>
      <c r="C156" s="16" t="s">
        <v>352</v>
      </c>
      <c r="D156" s="16" t="s">
        <v>126</v>
      </c>
      <c r="E156" s="18" t="s">
        <v>427</v>
      </c>
      <c r="F156" s="19">
        <v>300000</v>
      </c>
      <c r="G156" s="29">
        <f t="shared" si="4"/>
        <v>383635.22130554455</v>
      </c>
      <c r="H156" s="45">
        <v>350000</v>
      </c>
      <c r="I156" s="30">
        <v>177823.2583862329</v>
      </c>
      <c r="J156" s="30">
        <v>25000</v>
      </c>
      <c r="K156" s="20">
        <v>50000</v>
      </c>
      <c r="L156" s="34">
        <v>10000</v>
      </c>
      <c r="M156" s="22">
        <v>2</v>
      </c>
      <c r="N156" s="22" t="s">
        <v>149</v>
      </c>
      <c r="O156" s="31">
        <v>107798.66666666667</v>
      </c>
      <c r="P156" s="32">
        <v>4122.13333333333</v>
      </c>
      <c r="Q156" s="27">
        <f t="shared" si="5"/>
        <v>8891.162919311644</v>
      </c>
    </row>
    <row r="157" spans="1:17" s="5" customFormat="1" ht="30" customHeight="1">
      <c r="A157" s="16">
        <v>152</v>
      </c>
      <c r="B157" s="24" t="s">
        <v>594</v>
      </c>
      <c r="C157" s="16" t="s">
        <v>352</v>
      </c>
      <c r="D157" s="16" t="s">
        <v>126</v>
      </c>
      <c r="E157" s="24" t="s">
        <v>429</v>
      </c>
      <c r="F157" s="19" t="s">
        <v>430</v>
      </c>
      <c r="G157" s="29">
        <f t="shared" si="4"/>
        <v>576899.2213055445</v>
      </c>
      <c r="H157" s="45">
        <v>500000</v>
      </c>
      <c r="I157" s="30">
        <v>442423.25838623283</v>
      </c>
      <c r="J157" s="30">
        <v>25000</v>
      </c>
      <c r="K157" s="20">
        <v>20000</v>
      </c>
      <c r="L157" s="34">
        <v>5000</v>
      </c>
      <c r="M157" s="22">
        <v>2</v>
      </c>
      <c r="N157" s="22" t="s">
        <v>69</v>
      </c>
      <c r="O157" s="31">
        <v>58232.66666666667</v>
      </c>
      <c r="P157" s="32">
        <v>4122.13333333333</v>
      </c>
      <c r="Q157" s="27">
        <f t="shared" si="5"/>
        <v>22121.162919311642</v>
      </c>
    </row>
    <row r="158" spans="1:17" s="5" customFormat="1" ht="30" customHeight="1">
      <c r="A158" s="16">
        <v>153</v>
      </c>
      <c r="B158" s="24" t="s">
        <v>595</v>
      </c>
      <c r="C158" s="16" t="s">
        <v>352</v>
      </c>
      <c r="D158" s="16"/>
      <c r="E158" s="24"/>
      <c r="F158" s="19"/>
      <c r="G158" s="29"/>
      <c r="H158" s="45">
        <v>620000</v>
      </c>
      <c r="I158" s="30"/>
      <c r="J158" s="30"/>
      <c r="K158" s="20"/>
      <c r="L158" s="34"/>
      <c r="M158" s="22"/>
      <c r="N158" s="22"/>
      <c r="O158" s="31"/>
      <c r="P158" s="32"/>
      <c r="Q158" s="27"/>
    </row>
    <row r="159" spans="1:17" s="5" customFormat="1" ht="30" customHeight="1">
      <c r="A159" s="16">
        <v>154</v>
      </c>
      <c r="B159" s="24" t="s">
        <v>572</v>
      </c>
      <c r="C159" s="16" t="s">
        <v>352</v>
      </c>
      <c r="D159" s="16" t="s">
        <v>126</v>
      </c>
      <c r="E159" s="18" t="s">
        <v>431</v>
      </c>
      <c r="F159" s="19" t="s">
        <v>433</v>
      </c>
      <c r="G159" s="29">
        <f t="shared" si="4"/>
        <v>216622.15505554454</v>
      </c>
      <c r="H159" s="45">
        <v>200000</v>
      </c>
      <c r="I159" s="30">
        <v>89778.4333862329</v>
      </c>
      <c r="J159" s="30">
        <v>25000</v>
      </c>
      <c r="K159" s="20">
        <v>30000</v>
      </c>
      <c r="L159" s="34">
        <v>5000</v>
      </c>
      <c r="M159" s="22">
        <v>2</v>
      </c>
      <c r="N159" s="22" t="s">
        <v>69</v>
      </c>
      <c r="O159" s="31">
        <v>58232.66666666667</v>
      </c>
      <c r="P159" s="32">
        <v>4122.13333333333</v>
      </c>
      <c r="Q159" s="27">
        <f t="shared" si="5"/>
        <v>4488.921669311645</v>
      </c>
    </row>
    <row r="160" spans="1:17" s="5" customFormat="1" ht="30" customHeight="1">
      <c r="A160" s="16">
        <v>155</v>
      </c>
      <c r="B160" s="24" t="s">
        <v>534</v>
      </c>
      <c r="C160" s="16" t="s">
        <v>352</v>
      </c>
      <c r="D160" s="16" t="s">
        <v>126</v>
      </c>
      <c r="E160" s="18"/>
      <c r="F160" s="19"/>
      <c r="G160" s="29">
        <f t="shared" si="4"/>
        <v>755955.4408623243</v>
      </c>
      <c r="H160" s="45">
        <v>700000</v>
      </c>
      <c r="I160" s="30">
        <v>553836.4833862329</v>
      </c>
      <c r="J160" s="30">
        <v>77070.33330677981</v>
      </c>
      <c r="K160" s="20">
        <v>30001</v>
      </c>
      <c r="L160" s="34">
        <v>5001</v>
      </c>
      <c r="M160" s="22">
        <v>2</v>
      </c>
      <c r="N160" s="22" t="s">
        <v>69</v>
      </c>
      <c r="O160" s="31">
        <v>58232.66666666667</v>
      </c>
      <c r="P160" s="32">
        <v>4122.13333333333</v>
      </c>
      <c r="Q160" s="27">
        <f>I160*5%</f>
        <v>27691.824169311643</v>
      </c>
    </row>
    <row r="161" spans="1:17" s="5" customFormat="1" ht="30" customHeight="1">
      <c r="A161" s="16">
        <v>156</v>
      </c>
      <c r="B161" s="24" t="s">
        <v>573</v>
      </c>
      <c r="C161" s="16" t="s">
        <v>352</v>
      </c>
      <c r="D161" s="16" t="s">
        <v>126</v>
      </c>
      <c r="E161" s="18" t="s">
        <v>432</v>
      </c>
      <c r="F161" s="19" t="s">
        <v>433</v>
      </c>
      <c r="G161" s="29">
        <f t="shared" si="4"/>
        <v>309451.7050555445</v>
      </c>
      <c r="H161" s="45">
        <v>300000</v>
      </c>
      <c r="I161" s="30">
        <v>137719.43338623288</v>
      </c>
      <c r="J161" s="30">
        <v>25000</v>
      </c>
      <c r="K161" s="20">
        <v>50000</v>
      </c>
      <c r="L161" s="34">
        <v>10000</v>
      </c>
      <c r="M161" s="22">
        <v>3</v>
      </c>
      <c r="N161" s="22" t="s">
        <v>69</v>
      </c>
      <c r="O161" s="31">
        <v>75724.16666666666</v>
      </c>
      <c r="P161" s="32">
        <v>4122.13333333333</v>
      </c>
      <c r="Q161" s="27">
        <f t="shared" si="5"/>
        <v>6885.971669311644</v>
      </c>
    </row>
    <row r="162" spans="1:17" s="5" customFormat="1" ht="30" customHeight="1">
      <c r="A162" s="16">
        <v>157</v>
      </c>
      <c r="B162" s="24" t="s">
        <v>535</v>
      </c>
      <c r="C162" s="16" t="s">
        <v>352</v>
      </c>
      <c r="D162" s="16" t="s">
        <v>126</v>
      </c>
      <c r="E162" s="18"/>
      <c r="F162" s="19"/>
      <c r="G162" s="29">
        <f t="shared" si="4"/>
        <v>886070.8575289911</v>
      </c>
      <c r="H162" s="45">
        <v>800000</v>
      </c>
      <c r="I162" s="30">
        <v>575256.4833862329</v>
      </c>
      <c r="J162" s="30">
        <v>77070.33330677981</v>
      </c>
      <c r="K162" s="20">
        <v>50001</v>
      </c>
      <c r="L162" s="34">
        <v>10001</v>
      </c>
      <c r="M162" s="22">
        <v>6</v>
      </c>
      <c r="N162" s="22" t="s">
        <v>69</v>
      </c>
      <c r="O162" s="31">
        <v>140857.08333333334</v>
      </c>
      <c r="P162" s="32">
        <v>4122.13333333333</v>
      </c>
      <c r="Q162" s="27">
        <f t="shared" si="5"/>
        <v>28762.824169311643</v>
      </c>
    </row>
    <row r="163" spans="1:17" s="5" customFormat="1" ht="30" customHeight="1">
      <c r="A163" s="16">
        <v>158</v>
      </c>
      <c r="B163" s="24" t="s">
        <v>160</v>
      </c>
      <c r="C163" s="16" t="s">
        <v>352</v>
      </c>
      <c r="D163" s="16" t="s">
        <v>126</v>
      </c>
      <c r="E163" s="18"/>
      <c r="F163" s="19"/>
      <c r="G163" s="29">
        <f t="shared" si="4"/>
        <v>310094.22130554455</v>
      </c>
      <c r="H163" s="45">
        <v>300000</v>
      </c>
      <c r="I163" s="30">
        <v>188323.2583862329</v>
      </c>
      <c r="J163" s="30">
        <v>25000</v>
      </c>
      <c r="K163" s="20">
        <v>20000</v>
      </c>
      <c r="L163" s="34">
        <v>5000</v>
      </c>
      <c r="M163" s="22">
        <v>2</v>
      </c>
      <c r="N163" s="22" t="s">
        <v>69</v>
      </c>
      <c r="O163" s="31">
        <v>58232.66666666667</v>
      </c>
      <c r="P163" s="32">
        <v>4122.13333333333</v>
      </c>
      <c r="Q163" s="27">
        <f t="shared" si="5"/>
        <v>9416.162919311644</v>
      </c>
    </row>
    <row r="164" spans="1:17" s="5" customFormat="1" ht="30" customHeight="1">
      <c r="A164" s="16">
        <v>159</v>
      </c>
      <c r="B164" s="24" t="s">
        <v>161</v>
      </c>
      <c r="C164" s="16" t="s">
        <v>352</v>
      </c>
      <c r="D164" s="16" t="s">
        <v>126</v>
      </c>
      <c r="E164" s="18"/>
      <c r="F164" s="19"/>
      <c r="G164" s="29">
        <f t="shared" si="4"/>
        <v>243840.15505554454</v>
      </c>
      <c r="H164" s="45">
        <v>200000</v>
      </c>
      <c r="I164" s="30">
        <v>78018.4333862329</v>
      </c>
      <c r="J164" s="30">
        <v>25000</v>
      </c>
      <c r="K164" s="20">
        <v>20000</v>
      </c>
      <c r="L164" s="34">
        <v>5000</v>
      </c>
      <c r="M164" s="22">
        <v>2</v>
      </c>
      <c r="N164" s="22" t="s">
        <v>149</v>
      </c>
      <c r="O164" s="31">
        <v>107798.66666666667</v>
      </c>
      <c r="P164" s="32">
        <v>4122.13333333333</v>
      </c>
      <c r="Q164" s="27">
        <f t="shared" si="5"/>
        <v>3900.921669311645</v>
      </c>
    </row>
    <row r="165" spans="1:17" s="5" customFormat="1" ht="30" customHeight="1">
      <c r="A165" s="16">
        <v>160</v>
      </c>
      <c r="B165" s="24" t="s">
        <v>162</v>
      </c>
      <c r="C165" s="16" t="s">
        <v>352</v>
      </c>
      <c r="D165" s="16" t="s">
        <v>126</v>
      </c>
      <c r="E165" s="18" t="s">
        <v>434</v>
      </c>
      <c r="F165" s="19">
        <v>50000</v>
      </c>
      <c r="G165" s="29">
        <f t="shared" si="4"/>
        <v>206622.15505554454</v>
      </c>
      <c r="H165" s="45">
        <v>100000</v>
      </c>
      <c r="I165" s="30">
        <v>89778.4333862329</v>
      </c>
      <c r="J165" s="30">
        <v>25000</v>
      </c>
      <c r="K165" s="20">
        <v>20000</v>
      </c>
      <c r="L165" s="34">
        <v>5000</v>
      </c>
      <c r="M165" s="22">
        <v>2</v>
      </c>
      <c r="N165" s="22" t="s">
        <v>69</v>
      </c>
      <c r="O165" s="31">
        <v>58232.66666666667</v>
      </c>
      <c r="P165" s="32">
        <v>4122.13333333333</v>
      </c>
      <c r="Q165" s="27">
        <f t="shared" si="5"/>
        <v>4488.921669311645</v>
      </c>
    </row>
    <row r="166" spans="1:17" s="5" customFormat="1" ht="30" customHeight="1">
      <c r="A166" s="16"/>
      <c r="B166" s="17" t="s">
        <v>607</v>
      </c>
      <c r="C166" s="16"/>
      <c r="D166" s="16"/>
      <c r="E166" s="18"/>
      <c r="F166" s="19"/>
      <c r="G166" s="29"/>
      <c r="H166" s="45"/>
      <c r="I166" s="20"/>
      <c r="J166" s="30"/>
      <c r="K166" s="20"/>
      <c r="L166" s="16"/>
      <c r="M166" s="22"/>
      <c r="N166" s="22"/>
      <c r="O166" s="23"/>
      <c r="P166" s="32"/>
      <c r="Q166" s="27"/>
    </row>
    <row r="167" spans="1:17" s="5" customFormat="1" ht="30" customHeight="1">
      <c r="A167" s="16">
        <v>161</v>
      </c>
      <c r="B167" s="24" t="s">
        <v>350</v>
      </c>
      <c r="C167" s="16" t="s">
        <v>10</v>
      </c>
      <c r="D167" s="16" t="s">
        <v>163</v>
      </c>
      <c r="E167" s="18" t="s">
        <v>435</v>
      </c>
      <c r="F167" s="19" t="s">
        <v>436</v>
      </c>
      <c r="G167" s="29">
        <f t="shared" si="4"/>
        <v>6410053.855833334</v>
      </c>
      <c r="H167" s="45">
        <v>6000000</v>
      </c>
      <c r="I167" s="20">
        <v>3313105.45</v>
      </c>
      <c r="J167" s="20">
        <v>433521</v>
      </c>
      <c r="K167" s="20">
        <v>300000</v>
      </c>
      <c r="L167" s="34">
        <v>100000</v>
      </c>
      <c r="M167" s="22">
        <v>8</v>
      </c>
      <c r="N167" s="22" t="s">
        <v>40</v>
      </c>
      <c r="O167" s="23">
        <v>2093650</v>
      </c>
      <c r="P167" s="32">
        <v>4122.13333333333</v>
      </c>
      <c r="Q167" s="27">
        <f t="shared" si="5"/>
        <v>165655.27250000002</v>
      </c>
    </row>
    <row r="168" spans="1:17" s="5" customFormat="1" ht="30" customHeight="1">
      <c r="A168" s="16">
        <v>162</v>
      </c>
      <c r="B168" s="24" t="s">
        <v>164</v>
      </c>
      <c r="C168" s="16" t="s">
        <v>33</v>
      </c>
      <c r="D168" s="16" t="s">
        <v>165</v>
      </c>
      <c r="E168" s="18" t="s">
        <v>437</v>
      </c>
      <c r="F168" s="19">
        <v>3000000</v>
      </c>
      <c r="G168" s="29">
        <f t="shared" si="4"/>
        <v>3955857.2558333334</v>
      </c>
      <c r="H168" s="45">
        <v>4000000</v>
      </c>
      <c r="I168" s="20">
        <v>2041693.45</v>
      </c>
      <c r="J168" s="20">
        <v>289014</v>
      </c>
      <c r="K168" s="20">
        <v>200000</v>
      </c>
      <c r="L168" s="34">
        <v>100000</v>
      </c>
      <c r="M168" s="22">
        <v>7</v>
      </c>
      <c r="N168" s="22">
        <v>1</v>
      </c>
      <c r="O168" s="23">
        <v>1218943</v>
      </c>
      <c r="P168" s="32">
        <v>4122.13333333333</v>
      </c>
      <c r="Q168" s="27">
        <f t="shared" si="5"/>
        <v>102084.6725</v>
      </c>
    </row>
    <row r="169" spans="1:17" s="5" customFormat="1" ht="30" customHeight="1">
      <c r="A169" s="16">
        <v>163</v>
      </c>
      <c r="B169" s="24" t="s">
        <v>166</v>
      </c>
      <c r="C169" s="16" t="s">
        <v>33</v>
      </c>
      <c r="D169" s="16" t="s">
        <v>165</v>
      </c>
      <c r="E169" s="24" t="s">
        <v>438</v>
      </c>
      <c r="F169" s="19"/>
      <c r="G169" s="29">
        <f t="shared" si="4"/>
        <v>3885857.2558333334</v>
      </c>
      <c r="H169" s="45">
        <v>5200000</v>
      </c>
      <c r="I169" s="20">
        <v>2041693.45</v>
      </c>
      <c r="J169" s="20">
        <v>289014</v>
      </c>
      <c r="K169" s="20">
        <v>150000</v>
      </c>
      <c r="L169" s="34">
        <v>80000</v>
      </c>
      <c r="M169" s="22">
        <v>7</v>
      </c>
      <c r="N169" s="22">
        <v>1</v>
      </c>
      <c r="O169" s="23">
        <v>1218943</v>
      </c>
      <c r="P169" s="32">
        <v>4122.13333333333</v>
      </c>
      <c r="Q169" s="27">
        <f t="shared" si="5"/>
        <v>102084.6725</v>
      </c>
    </row>
    <row r="170" spans="1:17" s="5" customFormat="1" ht="30" customHeight="1">
      <c r="A170" s="16">
        <v>164</v>
      </c>
      <c r="B170" s="24" t="s">
        <v>596</v>
      </c>
      <c r="C170" s="16" t="s">
        <v>33</v>
      </c>
      <c r="D170" s="16"/>
      <c r="E170" s="24"/>
      <c r="F170" s="19"/>
      <c r="G170" s="29"/>
      <c r="H170" s="45">
        <v>6200000</v>
      </c>
      <c r="I170" s="20"/>
      <c r="J170" s="20"/>
      <c r="K170" s="20"/>
      <c r="L170" s="34"/>
      <c r="M170" s="22"/>
      <c r="N170" s="22"/>
      <c r="O170" s="23"/>
      <c r="P170" s="32"/>
      <c r="Q170" s="27"/>
    </row>
    <row r="171" spans="1:17" s="5" customFormat="1" ht="30" customHeight="1">
      <c r="A171" s="16">
        <v>165</v>
      </c>
      <c r="B171" s="24" t="s">
        <v>597</v>
      </c>
      <c r="C171" s="16" t="s">
        <v>10</v>
      </c>
      <c r="D171" s="16" t="s">
        <v>165</v>
      </c>
      <c r="E171" s="18" t="s">
        <v>439</v>
      </c>
      <c r="F171" s="19">
        <v>6000000</v>
      </c>
      <c r="G171" s="29">
        <f t="shared" si="4"/>
        <v>4005857.2558333334</v>
      </c>
      <c r="H171" s="45">
        <v>6000000</v>
      </c>
      <c r="I171" s="20">
        <v>2041693.45</v>
      </c>
      <c r="J171" s="20">
        <v>289014</v>
      </c>
      <c r="K171" s="20">
        <v>250000</v>
      </c>
      <c r="L171" s="34">
        <v>100000</v>
      </c>
      <c r="M171" s="22">
        <v>7</v>
      </c>
      <c r="N171" s="22" t="s">
        <v>114</v>
      </c>
      <c r="O171" s="23">
        <v>1218943</v>
      </c>
      <c r="P171" s="32">
        <v>4122.13333333333</v>
      </c>
      <c r="Q171" s="27">
        <f t="shared" si="5"/>
        <v>102084.6725</v>
      </c>
    </row>
    <row r="172" spans="1:17" s="5" customFormat="1" ht="30" customHeight="1">
      <c r="A172" s="16">
        <v>166</v>
      </c>
      <c r="B172" s="24" t="s">
        <v>167</v>
      </c>
      <c r="C172" s="16" t="s">
        <v>33</v>
      </c>
      <c r="D172" s="16" t="s">
        <v>165</v>
      </c>
      <c r="E172" s="18" t="s">
        <v>440</v>
      </c>
      <c r="F172" s="19">
        <v>2500000</v>
      </c>
      <c r="G172" s="29">
        <f t="shared" si="4"/>
        <v>3805857.2558333334</v>
      </c>
      <c r="H172" s="45">
        <v>3000000</v>
      </c>
      <c r="I172" s="20">
        <v>2041693.45</v>
      </c>
      <c r="J172" s="20">
        <v>289014</v>
      </c>
      <c r="K172" s="20">
        <v>100000</v>
      </c>
      <c r="L172" s="34">
        <v>50000</v>
      </c>
      <c r="M172" s="22">
        <v>7</v>
      </c>
      <c r="N172" s="22">
        <v>1</v>
      </c>
      <c r="O172" s="23">
        <v>1218943</v>
      </c>
      <c r="P172" s="32">
        <v>4122.13333333333</v>
      </c>
      <c r="Q172" s="27">
        <f t="shared" si="5"/>
        <v>102084.6725</v>
      </c>
    </row>
    <row r="173" spans="1:17" s="5" customFormat="1" ht="30" customHeight="1">
      <c r="A173" s="16">
        <v>167</v>
      </c>
      <c r="B173" s="24" t="s">
        <v>613</v>
      </c>
      <c r="C173" s="16" t="s">
        <v>352</v>
      </c>
      <c r="D173" s="16" t="s">
        <v>168</v>
      </c>
      <c r="E173" s="18" t="s">
        <v>441</v>
      </c>
      <c r="F173" s="19"/>
      <c r="G173" s="29">
        <f t="shared" si="4"/>
        <v>2653346.7558333334</v>
      </c>
      <c r="H173" s="45">
        <v>700000</v>
      </c>
      <c r="I173" s="20">
        <v>1632303.45</v>
      </c>
      <c r="J173" s="20">
        <v>231211</v>
      </c>
      <c r="K173" s="20">
        <v>150000</v>
      </c>
      <c r="L173" s="34">
        <v>50000</v>
      </c>
      <c r="M173" s="22">
        <v>3</v>
      </c>
      <c r="N173" s="22">
        <v>1</v>
      </c>
      <c r="O173" s="23">
        <v>504095</v>
      </c>
      <c r="P173" s="32">
        <v>4122.13333333333</v>
      </c>
      <c r="Q173" s="27">
        <f t="shared" si="5"/>
        <v>81615.1725</v>
      </c>
    </row>
    <row r="174" spans="1:17" s="5" customFormat="1" ht="30" customHeight="1">
      <c r="A174" s="16">
        <v>168</v>
      </c>
      <c r="B174" s="24" t="s">
        <v>169</v>
      </c>
      <c r="C174" s="16" t="s">
        <v>33</v>
      </c>
      <c r="D174" s="16" t="s">
        <v>165</v>
      </c>
      <c r="E174" s="18" t="s">
        <v>441</v>
      </c>
      <c r="F174" s="19"/>
      <c r="G174" s="29">
        <f t="shared" si="4"/>
        <v>3855857.2558333334</v>
      </c>
      <c r="H174" s="45">
        <v>3500000</v>
      </c>
      <c r="I174" s="20">
        <v>2041693.45</v>
      </c>
      <c r="J174" s="20">
        <v>289014</v>
      </c>
      <c r="K174" s="20">
        <v>150000</v>
      </c>
      <c r="L174" s="34">
        <v>50000</v>
      </c>
      <c r="M174" s="22">
        <v>7</v>
      </c>
      <c r="N174" s="22">
        <v>1</v>
      </c>
      <c r="O174" s="23">
        <v>1218943</v>
      </c>
      <c r="P174" s="32">
        <v>4122.13333333333</v>
      </c>
      <c r="Q174" s="27">
        <f t="shared" si="5"/>
        <v>102084.6725</v>
      </c>
    </row>
    <row r="175" spans="1:17" s="5" customFormat="1" ht="30" customHeight="1">
      <c r="A175" s="16">
        <v>169</v>
      </c>
      <c r="B175" s="24" t="s">
        <v>170</v>
      </c>
      <c r="C175" s="16" t="s">
        <v>33</v>
      </c>
      <c r="D175" s="16" t="s">
        <v>165</v>
      </c>
      <c r="E175" s="24" t="s">
        <v>442</v>
      </c>
      <c r="F175" s="19">
        <v>2000000</v>
      </c>
      <c r="G175" s="29">
        <f t="shared" si="4"/>
        <v>3855857.2558333334</v>
      </c>
      <c r="H175" s="45">
        <v>3500000</v>
      </c>
      <c r="I175" s="20">
        <v>2041693.45</v>
      </c>
      <c r="J175" s="20">
        <v>289014</v>
      </c>
      <c r="K175" s="20">
        <v>150000</v>
      </c>
      <c r="L175" s="34">
        <v>50000</v>
      </c>
      <c r="M175" s="22">
        <v>7</v>
      </c>
      <c r="N175" s="22">
        <v>1</v>
      </c>
      <c r="O175" s="23">
        <v>1218943</v>
      </c>
      <c r="P175" s="32">
        <v>4122.13333333333</v>
      </c>
      <c r="Q175" s="27">
        <f t="shared" si="5"/>
        <v>102084.6725</v>
      </c>
    </row>
    <row r="176" spans="1:17" s="5" customFormat="1" ht="30" customHeight="1">
      <c r="A176" s="16">
        <v>170</v>
      </c>
      <c r="B176" s="24" t="s">
        <v>171</v>
      </c>
      <c r="C176" s="16" t="s">
        <v>33</v>
      </c>
      <c r="D176" s="16" t="s">
        <v>165</v>
      </c>
      <c r="E176" s="18"/>
      <c r="F176" s="19"/>
      <c r="G176" s="29">
        <f t="shared" si="4"/>
        <v>3935857.2558333334</v>
      </c>
      <c r="H176" s="45">
        <v>4500000</v>
      </c>
      <c r="I176" s="20">
        <v>2041693.45</v>
      </c>
      <c r="J176" s="20">
        <v>289014</v>
      </c>
      <c r="K176" s="20">
        <v>200000</v>
      </c>
      <c r="L176" s="34">
        <v>80000</v>
      </c>
      <c r="M176" s="22">
        <v>7</v>
      </c>
      <c r="N176" s="22" t="s">
        <v>172</v>
      </c>
      <c r="O176" s="23">
        <v>1218943</v>
      </c>
      <c r="P176" s="32">
        <v>4122.13333333333</v>
      </c>
      <c r="Q176" s="27">
        <f t="shared" si="5"/>
        <v>102084.6725</v>
      </c>
    </row>
    <row r="177" spans="1:17" s="5" customFormat="1" ht="39.75" customHeight="1">
      <c r="A177" s="16">
        <v>171</v>
      </c>
      <c r="B177" s="24" t="s">
        <v>173</v>
      </c>
      <c r="C177" s="16" t="s">
        <v>33</v>
      </c>
      <c r="D177" s="16" t="s">
        <v>165</v>
      </c>
      <c r="E177" s="18" t="s">
        <v>443</v>
      </c>
      <c r="F177" s="19"/>
      <c r="G177" s="29">
        <f t="shared" si="4"/>
        <v>3935857.2558333334</v>
      </c>
      <c r="H177" s="45">
        <v>4500000</v>
      </c>
      <c r="I177" s="20">
        <v>2041693.45</v>
      </c>
      <c r="J177" s="20">
        <v>289014</v>
      </c>
      <c r="K177" s="20">
        <v>200000</v>
      </c>
      <c r="L177" s="34">
        <v>80000</v>
      </c>
      <c r="M177" s="22">
        <v>7</v>
      </c>
      <c r="N177" s="22" t="s">
        <v>172</v>
      </c>
      <c r="O177" s="23">
        <v>1218943</v>
      </c>
      <c r="P177" s="32">
        <v>4122.13333333333</v>
      </c>
      <c r="Q177" s="27">
        <f t="shared" si="5"/>
        <v>102084.6725</v>
      </c>
    </row>
    <row r="178" spans="1:17" s="5" customFormat="1" ht="39.75" customHeight="1">
      <c r="A178" s="16">
        <v>172</v>
      </c>
      <c r="B178" s="24" t="s">
        <v>598</v>
      </c>
      <c r="C178" s="16" t="s">
        <v>33</v>
      </c>
      <c r="D178" s="16"/>
      <c r="E178" s="18"/>
      <c r="F178" s="19"/>
      <c r="G178" s="29"/>
      <c r="H178" s="45">
        <v>5000000</v>
      </c>
      <c r="I178" s="20"/>
      <c r="J178" s="20"/>
      <c r="K178" s="20"/>
      <c r="L178" s="34"/>
      <c r="M178" s="22"/>
      <c r="N178" s="22"/>
      <c r="O178" s="23"/>
      <c r="P178" s="32"/>
      <c r="Q178" s="27"/>
    </row>
    <row r="179" spans="1:17" s="5" customFormat="1" ht="30" customHeight="1">
      <c r="A179" s="16">
        <v>173</v>
      </c>
      <c r="B179" s="24" t="s">
        <v>174</v>
      </c>
      <c r="C179" s="16" t="s">
        <v>58</v>
      </c>
      <c r="D179" s="16" t="s">
        <v>165</v>
      </c>
      <c r="E179" s="18"/>
      <c r="F179" s="19"/>
      <c r="G179" s="29">
        <f t="shared" si="4"/>
        <v>3855857.2558333334</v>
      </c>
      <c r="H179" s="45">
        <v>1500000</v>
      </c>
      <c r="I179" s="20">
        <v>2041693.45</v>
      </c>
      <c r="J179" s="20">
        <v>289014</v>
      </c>
      <c r="K179" s="20">
        <v>150000</v>
      </c>
      <c r="L179" s="34">
        <v>50000</v>
      </c>
      <c r="M179" s="22">
        <v>7</v>
      </c>
      <c r="N179" s="22">
        <v>1</v>
      </c>
      <c r="O179" s="23">
        <v>1218943</v>
      </c>
      <c r="P179" s="32">
        <v>4122.13333333333</v>
      </c>
      <c r="Q179" s="27">
        <f t="shared" si="5"/>
        <v>102084.6725</v>
      </c>
    </row>
    <row r="180" spans="1:17" s="5" customFormat="1" ht="30" customHeight="1">
      <c r="A180" s="16">
        <v>174</v>
      </c>
      <c r="B180" s="24" t="s">
        <v>175</v>
      </c>
      <c r="C180" s="16" t="s">
        <v>33</v>
      </c>
      <c r="D180" s="16" t="s">
        <v>165</v>
      </c>
      <c r="E180" s="18" t="s">
        <v>444</v>
      </c>
      <c r="F180" s="19">
        <v>2500000</v>
      </c>
      <c r="G180" s="29">
        <f t="shared" si="4"/>
        <v>3935857.2558333334</v>
      </c>
      <c r="H180" s="45">
        <v>4000000</v>
      </c>
      <c r="I180" s="20">
        <v>2041693.45</v>
      </c>
      <c r="J180" s="20">
        <v>289014</v>
      </c>
      <c r="K180" s="20">
        <v>200000</v>
      </c>
      <c r="L180" s="34">
        <v>80000</v>
      </c>
      <c r="M180" s="22">
        <v>7</v>
      </c>
      <c r="N180" s="22" t="s">
        <v>114</v>
      </c>
      <c r="O180" s="23">
        <v>1218943</v>
      </c>
      <c r="P180" s="32">
        <v>4122.13333333333</v>
      </c>
      <c r="Q180" s="27">
        <f t="shared" si="5"/>
        <v>102084.6725</v>
      </c>
    </row>
    <row r="181" spans="1:17" s="5" customFormat="1" ht="30" customHeight="1">
      <c r="A181" s="16">
        <v>175</v>
      </c>
      <c r="B181" s="24" t="s">
        <v>176</v>
      </c>
      <c r="C181" s="16" t="s">
        <v>33</v>
      </c>
      <c r="D181" s="16" t="s">
        <v>165</v>
      </c>
      <c r="E181" s="18" t="s">
        <v>445</v>
      </c>
      <c r="F181" s="19">
        <v>3500000</v>
      </c>
      <c r="G181" s="29">
        <f t="shared" si="4"/>
        <v>3935857.2558333334</v>
      </c>
      <c r="H181" s="45">
        <v>4000000</v>
      </c>
      <c r="I181" s="20">
        <v>2041693.45</v>
      </c>
      <c r="J181" s="20">
        <v>289014</v>
      </c>
      <c r="K181" s="20">
        <v>200000</v>
      </c>
      <c r="L181" s="34">
        <v>80000</v>
      </c>
      <c r="M181" s="22">
        <v>7</v>
      </c>
      <c r="N181" s="22" t="s">
        <v>114</v>
      </c>
      <c r="O181" s="23">
        <v>1218943</v>
      </c>
      <c r="P181" s="32">
        <v>4122.13333333333</v>
      </c>
      <c r="Q181" s="27">
        <f t="shared" si="5"/>
        <v>102084.6725</v>
      </c>
    </row>
    <row r="182" spans="1:17" s="5" customFormat="1" ht="30" customHeight="1">
      <c r="A182" s="16">
        <v>176</v>
      </c>
      <c r="B182" s="24" t="s">
        <v>177</v>
      </c>
      <c r="C182" s="16" t="s">
        <v>33</v>
      </c>
      <c r="D182" s="16" t="s">
        <v>165</v>
      </c>
      <c r="E182" s="18"/>
      <c r="F182" s="19"/>
      <c r="G182" s="29">
        <f t="shared" si="4"/>
        <v>3935857.2558333334</v>
      </c>
      <c r="H182" s="45">
        <v>4000000</v>
      </c>
      <c r="I182" s="20">
        <v>2041693.45</v>
      </c>
      <c r="J182" s="20">
        <v>289014</v>
      </c>
      <c r="K182" s="20">
        <v>200000</v>
      </c>
      <c r="L182" s="34">
        <v>80000</v>
      </c>
      <c r="M182" s="22">
        <v>7</v>
      </c>
      <c r="N182" s="22" t="s">
        <v>172</v>
      </c>
      <c r="O182" s="23">
        <v>1218943</v>
      </c>
      <c r="P182" s="32">
        <v>4122.13333333333</v>
      </c>
      <c r="Q182" s="27">
        <f t="shared" si="5"/>
        <v>102084.6725</v>
      </c>
    </row>
    <row r="183" spans="1:17" s="5" customFormat="1" ht="30" customHeight="1">
      <c r="A183" s="16">
        <v>177</v>
      </c>
      <c r="B183" s="24" t="s">
        <v>178</v>
      </c>
      <c r="C183" s="16" t="s">
        <v>33</v>
      </c>
      <c r="D183" s="16" t="s">
        <v>165</v>
      </c>
      <c r="E183" s="18"/>
      <c r="F183" s="19"/>
      <c r="G183" s="29">
        <f t="shared" si="4"/>
        <v>3935857.2558333334</v>
      </c>
      <c r="H183" s="45">
        <v>4000000</v>
      </c>
      <c r="I183" s="20">
        <v>2041693.45</v>
      </c>
      <c r="J183" s="20">
        <v>289014</v>
      </c>
      <c r="K183" s="20">
        <v>200000</v>
      </c>
      <c r="L183" s="34">
        <v>80000</v>
      </c>
      <c r="M183" s="22">
        <v>7</v>
      </c>
      <c r="N183" s="22" t="s">
        <v>172</v>
      </c>
      <c r="O183" s="23">
        <v>1218943</v>
      </c>
      <c r="P183" s="32">
        <v>4122.13333333333</v>
      </c>
      <c r="Q183" s="27">
        <f t="shared" si="5"/>
        <v>102084.6725</v>
      </c>
    </row>
    <row r="184" spans="1:17" s="5" customFormat="1" ht="30" customHeight="1">
      <c r="A184" s="16">
        <v>178</v>
      </c>
      <c r="B184" s="24" t="s">
        <v>179</v>
      </c>
      <c r="C184" s="16" t="s">
        <v>10</v>
      </c>
      <c r="D184" s="16" t="s">
        <v>163</v>
      </c>
      <c r="E184" s="18"/>
      <c r="F184" s="19"/>
      <c r="G184" s="29">
        <f t="shared" si="4"/>
        <v>6410053.855833334</v>
      </c>
      <c r="H184" s="45">
        <v>6000000</v>
      </c>
      <c r="I184" s="20">
        <v>3313105.45</v>
      </c>
      <c r="J184" s="20">
        <v>433521</v>
      </c>
      <c r="K184" s="20">
        <v>300000</v>
      </c>
      <c r="L184" s="34">
        <v>100000</v>
      </c>
      <c r="M184" s="22">
        <v>7</v>
      </c>
      <c r="N184" s="22" t="s">
        <v>40</v>
      </c>
      <c r="O184" s="23">
        <v>2093650</v>
      </c>
      <c r="P184" s="32">
        <v>4122.13333333333</v>
      </c>
      <c r="Q184" s="27">
        <f t="shared" si="5"/>
        <v>165655.27250000002</v>
      </c>
    </row>
    <row r="185" spans="1:17" s="5" customFormat="1" ht="30" customHeight="1">
      <c r="A185" s="16">
        <v>179</v>
      </c>
      <c r="B185" s="24" t="s">
        <v>180</v>
      </c>
      <c r="C185" s="16" t="s">
        <v>10</v>
      </c>
      <c r="D185" s="16" t="s">
        <v>163</v>
      </c>
      <c r="E185" s="18"/>
      <c r="F185" s="19"/>
      <c r="G185" s="29">
        <f t="shared" si="4"/>
        <v>6410053.855833334</v>
      </c>
      <c r="H185" s="45">
        <v>6000000</v>
      </c>
      <c r="I185" s="20">
        <v>3313105.45</v>
      </c>
      <c r="J185" s="20">
        <v>433521</v>
      </c>
      <c r="K185" s="20">
        <v>300000</v>
      </c>
      <c r="L185" s="34">
        <v>100000</v>
      </c>
      <c r="M185" s="22">
        <v>7</v>
      </c>
      <c r="N185" s="22" t="s">
        <v>40</v>
      </c>
      <c r="O185" s="23">
        <v>2093650</v>
      </c>
      <c r="P185" s="32">
        <v>4122.13333333333</v>
      </c>
      <c r="Q185" s="27">
        <f t="shared" si="5"/>
        <v>165655.27250000002</v>
      </c>
    </row>
    <row r="186" spans="1:17" s="5" customFormat="1" ht="30" customHeight="1">
      <c r="A186" s="16">
        <v>180</v>
      </c>
      <c r="B186" s="24" t="s">
        <v>181</v>
      </c>
      <c r="C186" s="16" t="s">
        <v>10</v>
      </c>
      <c r="D186" s="16" t="s">
        <v>163</v>
      </c>
      <c r="E186" s="24" t="s">
        <v>181</v>
      </c>
      <c r="F186" s="19">
        <v>4000000</v>
      </c>
      <c r="G186" s="29">
        <f t="shared" si="4"/>
        <v>6410053.855833334</v>
      </c>
      <c r="H186" s="45">
        <v>6000000</v>
      </c>
      <c r="I186" s="20">
        <v>3313105.45</v>
      </c>
      <c r="J186" s="20">
        <v>433521</v>
      </c>
      <c r="K186" s="20">
        <v>300000</v>
      </c>
      <c r="L186" s="34">
        <v>100000</v>
      </c>
      <c r="M186" s="22">
        <v>7</v>
      </c>
      <c r="N186" s="22" t="s">
        <v>40</v>
      </c>
      <c r="O186" s="23">
        <v>2093650</v>
      </c>
      <c r="P186" s="32">
        <v>4122.13333333333</v>
      </c>
      <c r="Q186" s="27">
        <f t="shared" si="5"/>
        <v>165655.27250000002</v>
      </c>
    </row>
    <row r="187" spans="1:17" s="5" customFormat="1" ht="39.75" customHeight="1">
      <c r="A187" s="16">
        <v>181</v>
      </c>
      <c r="B187" s="24" t="s">
        <v>182</v>
      </c>
      <c r="C187" s="16" t="s">
        <v>33</v>
      </c>
      <c r="D187" s="16" t="s">
        <v>165</v>
      </c>
      <c r="E187" s="18" t="s">
        <v>446</v>
      </c>
      <c r="F187" s="19">
        <v>3000000</v>
      </c>
      <c r="G187" s="29">
        <f t="shared" si="4"/>
        <v>3855857.2558333334</v>
      </c>
      <c r="H187" s="45">
        <v>4000000</v>
      </c>
      <c r="I187" s="20">
        <v>2041693.45</v>
      </c>
      <c r="J187" s="20">
        <v>289014</v>
      </c>
      <c r="K187" s="20">
        <v>150000</v>
      </c>
      <c r="L187" s="34">
        <v>50000</v>
      </c>
      <c r="M187" s="22">
        <v>7</v>
      </c>
      <c r="N187" s="22">
        <v>1</v>
      </c>
      <c r="O187" s="23">
        <v>1218943</v>
      </c>
      <c r="P187" s="32">
        <v>4122.13333333333</v>
      </c>
      <c r="Q187" s="27">
        <f t="shared" si="5"/>
        <v>102084.6725</v>
      </c>
    </row>
    <row r="188" spans="1:17" s="5" customFormat="1" ht="39.75" customHeight="1">
      <c r="A188" s="16">
        <v>182</v>
      </c>
      <c r="B188" s="24" t="s">
        <v>183</v>
      </c>
      <c r="C188" s="16" t="s">
        <v>33</v>
      </c>
      <c r="D188" s="16" t="s">
        <v>165</v>
      </c>
      <c r="E188" s="18" t="s">
        <v>446</v>
      </c>
      <c r="F188" s="19">
        <v>3000000</v>
      </c>
      <c r="G188" s="29">
        <f t="shared" si="4"/>
        <v>3935857.2558333334</v>
      </c>
      <c r="H188" s="45">
        <v>4000000</v>
      </c>
      <c r="I188" s="20">
        <v>2041693.45</v>
      </c>
      <c r="J188" s="20">
        <v>289014</v>
      </c>
      <c r="K188" s="20">
        <v>200000</v>
      </c>
      <c r="L188" s="34">
        <v>80000</v>
      </c>
      <c r="M188" s="22">
        <v>7</v>
      </c>
      <c r="N188" s="22">
        <v>1</v>
      </c>
      <c r="O188" s="23">
        <v>1218943</v>
      </c>
      <c r="P188" s="32">
        <v>4122.13333333333</v>
      </c>
      <c r="Q188" s="27">
        <f t="shared" si="5"/>
        <v>102084.6725</v>
      </c>
    </row>
    <row r="189" spans="1:17" s="5" customFormat="1" ht="39.75" customHeight="1">
      <c r="A189" s="16">
        <v>183</v>
      </c>
      <c r="B189" s="24" t="s">
        <v>184</v>
      </c>
      <c r="C189" s="16" t="s">
        <v>33</v>
      </c>
      <c r="D189" s="16" t="s">
        <v>165</v>
      </c>
      <c r="E189" s="18" t="s">
        <v>447</v>
      </c>
      <c r="F189" s="19"/>
      <c r="G189" s="29">
        <f t="shared" si="4"/>
        <v>3865857.2558333334</v>
      </c>
      <c r="H189" s="45">
        <v>4000000</v>
      </c>
      <c r="I189" s="20">
        <v>2041693.45</v>
      </c>
      <c r="J189" s="20">
        <v>289014</v>
      </c>
      <c r="K189" s="20">
        <v>150000</v>
      </c>
      <c r="L189" s="34">
        <v>60000</v>
      </c>
      <c r="M189" s="22">
        <v>7</v>
      </c>
      <c r="N189" s="22">
        <v>1</v>
      </c>
      <c r="O189" s="23">
        <v>1218943</v>
      </c>
      <c r="P189" s="32">
        <v>4122.13333333333</v>
      </c>
      <c r="Q189" s="27">
        <f t="shared" si="5"/>
        <v>102084.6725</v>
      </c>
    </row>
    <row r="190" spans="1:17" s="5" customFormat="1" ht="39.75" customHeight="1">
      <c r="A190" s="16">
        <v>184</v>
      </c>
      <c r="B190" s="24" t="s">
        <v>185</v>
      </c>
      <c r="C190" s="16" t="s">
        <v>33</v>
      </c>
      <c r="D190" s="16" t="s">
        <v>165</v>
      </c>
      <c r="E190" s="18"/>
      <c r="F190" s="19"/>
      <c r="G190" s="29">
        <f t="shared" si="4"/>
        <v>4055857.2558333334</v>
      </c>
      <c r="H190" s="45">
        <v>5000000</v>
      </c>
      <c r="I190" s="20">
        <v>2041693.45</v>
      </c>
      <c r="J190" s="20">
        <v>289014</v>
      </c>
      <c r="K190" s="20">
        <v>300000</v>
      </c>
      <c r="L190" s="34">
        <v>100000</v>
      </c>
      <c r="M190" s="22">
        <v>7</v>
      </c>
      <c r="N190" s="22" t="s">
        <v>114</v>
      </c>
      <c r="O190" s="23">
        <v>1218943</v>
      </c>
      <c r="P190" s="32">
        <v>4122.13333333333</v>
      </c>
      <c r="Q190" s="27">
        <f t="shared" si="5"/>
        <v>102084.6725</v>
      </c>
    </row>
    <row r="191" spans="1:17" s="5" customFormat="1" ht="30" customHeight="1">
      <c r="A191" s="16">
        <v>185</v>
      </c>
      <c r="B191" s="24" t="s">
        <v>186</v>
      </c>
      <c r="C191" s="16" t="s">
        <v>33</v>
      </c>
      <c r="D191" s="16" t="s">
        <v>165</v>
      </c>
      <c r="E191" s="18" t="s">
        <v>448</v>
      </c>
      <c r="F191" s="19">
        <v>4000000</v>
      </c>
      <c r="G191" s="29">
        <f t="shared" si="4"/>
        <v>4055857.2558333334</v>
      </c>
      <c r="H191" s="45">
        <v>4500000</v>
      </c>
      <c r="I191" s="20">
        <v>2041693.45</v>
      </c>
      <c r="J191" s="20">
        <v>289014</v>
      </c>
      <c r="K191" s="20">
        <v>300000</v>
      </c>
      <c r="L191" s="34">
        <v>100000</v>
      </c>
      <c r="M191" s="22">
        <v>7</v>
      </c>
      <c r="N191" s="22" t="s">
        <v>114</v>
      </c>
      <c r="O191" s="23">
        <v>1218943</v>
      </c>
      <c r="P191" s="32">
        <v>4122.13333333333</v>
      </c>
      <c r="Q191" s="27">
        <f t="shared" si="5"/>
        <v>102084.6725</v>
      </c>
    </row>
    <row r="192" spans="1:17" s="5" customFormat="1" ht="30" customHeight="1">
      <c r="A192" s="16">
        <v>186</v>
      </c>
      <c r="B192" s="24" t="s">
        <v>187</v>
      </c>
      <c r="C192" s="16" t="s">
        <v>33</v>
      </c>
      <c r="D192" s="16" t="s">
        <v>165</v>
      </c>
      <c r="E192" s="18" t="s">
        <v>449</v>
      </c>
      <c r="F192" s="19"/>
      <c r="G192" s="29">
        <f t="shared" si="4"/>
        <v>4175857.2558333334</v>
      </c>
      <c r="H192" s="45">
        <v>4500000</v>
      </c>
      <c r="I192" s="20">
        <v>2041693.45</v>
      </c>
      <c r="J192" s="20">
        <v>289014</v>
      </c>
      <c r="K192" s="20">
        <v>400000</v>
      </c>
      <c r="L192" s="34">
        <v>120000</v>
      </c>
      <c r="M192" s="22">
        <v>7</v>
      </c>
      <c r="N192" s="22" t="s">
        <v>136</v>
      </c>
      <c r="O192" s="23">
        <v>1218943</v>
      </c>
      <c r="P192" s="32">
        <v>4122.13333333333</v>
      </c>
      <c r="Q192" s="27">
        <f t="shared" si="5"/>
        <v>102084.6725</v>
      </c>
    </row>
    <row r="193" spans="1:17" s="5" customFormat="1" ht="30" customHeight="1">
      <c r="A193" s="16">
        <v>187</v>
      </c>
      <c r="B193" s="24" t="s">
        <v>188</v>
      </c>
      <c r="C193" s="16" t="s">
        <v>33</v>
      </c>
      <c r="D193" s="16" t="s">
        <v>165</v>
      </c>
      <c r="E193" s="18"/>
      <c r="F193" s="19"/>
      <c r="G193" s="29">
        <f t="shared" si="4"/>
        <v>4005857.2558333334</v>
      </c>
      <c r="H193" s="45">
        <v>4000000</v>
      </c>
      <c r="I193" s="20">
        <v>2041693.45</v>
      </c>
      <c r="J193" s="20">
        <v>289014</v>
      </c>
      <c r="K193" s="20">
        <v>250000</v>
      </c>
      <c r="L193" s="34">
        <v>100000</v>
      </c>
      <c r="M193" s="22">
        <v>7</v>
      </c>
      <c r="N193" s="22" t="s">
        <v>136</v>
      </c>
      <c r="O193" s="23">
        <v>1218943</v>
      </c>
      <c r="P193" s="32">
        <v>4122.13333333333</v>
      </c>
      <c r="Q193" s="27">
        <f t="shared" si="5"/>
        <v>102084.6725</v>
      </c>
    </row>
    <row r="194" spans="1:17" s="5" customFormat="1" ht="30" customHeight="1">
      <c r="A194" s="16">
        <v>188</v>
      </c>
      <c r="B194" s="24" t="s">
        <v>189</v>
      </c>
      <c r="C194" s="16" t="s">
        <v>33</v>
      </c>
      <c r="D194" s="16" t="s">
        <v>165</v>
      </c>
      <c r="E194" s="18" t="s">
        <v>450</v>
      </c>
      <c r="F194" s="19"/>
      <c r="G194" s="29">
        <f t="shared" si="4"/>
        <v>3935857.2558333334</v>
      </c>
      <c r="H194" s="45">
        <v>4500000</v>
      </c>
      <c r="I194" s="20">
        <v>2041693.45</v>
      </c>
      <c r="J194" s="20">
        <v>289014</v>
      </c>
      <c r="K194" s="20">
        <v>200000</v>
      </c>
      <c r="L194" s="34">
        <v>80000</v>
      </c>
      <c r="M194" s="22">
        <v>7</v>
      </c>
      <c r="N194" s="22" t="s">
        <v>114</v>
      </c>
      <c r="O194" s="23">
        <v>1218943</v>
      </c>
      <c r="P194" s="32">
        <v>4122.13333333333</v>
      </c>
      <c r="Q194" s="27">
        <f t="shared" si="5"/>
        <v>102084.6725</v>
      </c>
    </row>
    <row r="195" spans="1:17" s="5" customFormat="1" ht="30" customHeight="1">
      <c r="A195" s="16">
        <v>189</v>
      </c>
      <c r="B195" s="24" t="s">
        <v>599</v>
      </c>
      <c r="C195" s="16" t="s">
        <v>58</v>
      </c>
      <c r="D195" s="16" t="s">
        <v>165</v>
      </c>
      <c r="E195" s="18" t="s">
        <v>451</v>
      </c>
      <c r="F195" s="19"/>
      <c r="G195" s="29">
        <f t="shared" si="4"/>
        <v>3865857.2558333334</v>
      </c>
      <c r="H195" s="45">
        <v>2500000</v>
      </c>
      <c r="I195" s="20">
        <v>2041693.45</v>
      </c>
      <c r="J195" s="20">
        <v>289014</v>
      </c>
      <c r="K195" s="20">
        <v>150000</v>
      </c>
      <c r="L195" s="34">
        <v>60000</v>
      </c>
      <c r="M195" s="22">
        <v>7</v>
      </c>
      <c r="N195" s="22" t="s">
        <v>172</v>
      </c>
      <c r="O195" s="23">
        <v>1218943</v>
      </c>
      <c r="P195" s="32">
        <v>4122.13333333333</v>
      </c>
      <c r="Q195" s="27">
        <f t="shared" si="5"/>
        <v>102084.6725</v>
      </c>
    </row>
    <row r="196" spans="1:17" s="5" customFormat="1" ht="39.75" customHeight="1">
      <c r="A196" s="16">
        <v>190</v>
      </c>
      <c r="B196" s="24" t="s">
        <v>190</v>
      </c>
      <c r="C196" s="16" t="s">
        <v>33</v>
      </c>
      <c r="D196" s="16" t="s">
        <v>163</v>
      </c>
      <c r="E196" s="18" t="s">
        <v>452</v>
      </c>
      <c r="F196" s="19"/>
      <c r="G196" s="29">
        <f t="shared" si="4"/>
        <v>6290053.855833334</v>
      </c>
      <c r="H196" s="45">
        <v>4000000</v>
      </c>
      <c r="I196" s="20">
        <v>3313105.45</v>
      </c>
      <c r="J196" s="20">
        <v>433521</v>
      </c>
      <c r="K196" s="20">
        <v>200000</v>
      </c>
      <c r="L196" s="34">
        <v>80000</v>
      </c>
      <c r="M196" s="22">
        <v>8</v>
      </c>
      <c r="N196" s="22" t="s">
        <v>191</v>
      </c>
      <c r="O196" s="23">
        <v>2093650</v>
      </c>
      <c r="P196" s="32">
        <v>4122.13333333333</v>
      </c>
      <c r="Q196" s="27">
        <f t="shared" si="5"/>
        <v>165655.27250000002</v>
      </c>
    </row>
    <row r="197" spans="1:17" s="5" customFormat="1" ht="30" customHeight="1">
      <c r="A197" s="16">
        <v>191</v>
      </c>
      <c r="B197" s="24" t="s">
        <v>192</v>
      </c>
      <c r="C197" s="16" t="s">
        <v>33</v>
      </c>
      <c r="D197" s="16" t="s">
        <v>165</v>
      </c>
      <c r="E197" s="18"/>
      <c r="F197" s="19"/>
      <c r="G197" s="29">
        <f t="shared" si="4"/>
        <v>3865857.2558333334</v>
      </c>
      <c r="H197" s="45">
        <v>4000000</v>
      </c>
      <c r="I197" s="20">
        <v>2041693.45</v>
      </c>
      <c r="J197" s="20">
        <v>289014</v>
      </c>
      <c r="K197" s="20">
        <v>150000</v>
      </c>
      <c r="L197" s="34">
        <v>60000</v>
      </c>
      <c r="M197" s="22">
        <v>7</v>
      </c>
      <c r="N197" s="22" t="s">
        <v>172</v>
      </c>
      <c r="O197" s="23">
        <v>1218943</v>
      </c>
      <c r="P197" s="32">
        <v>4122.13333333333</v>
      </c>
      <c r="Q197" s="27">
        <f t="shared" si="5"/>
        <v>102084.6725</v>
      </c>
    </row>
    <row r="198" spans="1:17" s="5" customFormat="1" ht="30" customHeight="1">
      <c r="A198" s="16">
        <v>192</v>
      </c>
      <c r="B198" s="24" t="s">
        <v>193</v>
      </c>
      <c r="C198" s="16" t="s">
        <v>33</v>
      </c>
      <c r="D198" s="16" t="s">
        <v>165</v>
      </c>
      <c r="E198" s="18"/>
      <c r="F198" s="19"/>
      <c r="G198" s="29">
        <f t="shared" si="4"/>
        <v>3935857.2558333334</v>
      </c>
      <c r="H198" s="45">
        <v>4000000</v>
      </c>
      <c r="I198" s="20">
        <v>2041693.45</v>
      </c>
      <c r="J198" s="20">
        <v>289014</v>
      </c>
      <c r="K198" s="20">
        <v>200000</v>
      </c>
      <c r="L198" s="34">
        <v>80000</v>
      </c>
      <c r="M198" s="22">
        <v>7</v>
      </c>
      <c r="N198" s="22" t="s">
        <v>172</v>
      </c>
      <c r="O198" s="23">
        <v>1218943</v>
      </c>
      <c r="P198" s="32">
        <v>4122.13333333333</v>
      </c>
      <c r="Q198" s="27">
        <f t="shared" si="5"/>
        <v>102084.6725</v>
      </c>
    </row>
    <row r="199" spans="1:17" s="5" customFormat="1" ht="30" customHeight="1">
      <c r="A199" s="16">
        <v>193</v>
      </c>
      <c r="B199" s="24" t="s">
        <v>194</v>
      </c>
      <c r="C199" s="16" t="s">
        <v>33</v>
      </c>
      <c r="D199" s="16" t="s">
        <v>165</v>
      </c>
      <c r="E199" s="18"/>
      <c r="F199" s="19"/>
      <c r="G199" s="29">
        <f t="shared" si="4"/>
        <v>3865857.2558333334</v>
      </c>
      <c r="H199" s="45">
        <v>4000000</v>
      </c>
      <c r="I199" s="20">
        <v>2041693.45</v>
      </c>
      <c r="J199" s="20">
        <v>289014</v>
      </c>
      <c r="K199" s="20">
        <v>150000</v>
      </c>
      <c r="L199" s="34">
        <v>60000</v>
      </c>
      <c r="M199" s="22">
        <v>7</v>
      </c>
      <c r="N199" s="22" t="s">
        <v>172</v>
      </c>
      <c r="O199" s="23">
        <v>1218943</v>
      </c>
      <c r="P199" s="32">
        <v>4122.13333333333</v>
      </c>
      <c r="Q199" s="27">
        <f t="shared" si="5"/>
        <v>102084.6725</v>
      </c>
    </row>
    <row r="200" spans="1:17" s="5" customFormat="1" ht="30" customHeight="1">
      <c r="A200" s="16">
        <v>194</v>
      </c>
      <c r="B200" s="24" t="s">
        <v>195</v>
      </c>
      <c r="C200" s="16" t="s">
        <v>33</v>
      </c>
      <c r="D200" s="16" t="s">
        <v>165</v>
      </c>
      <c r="E200" s="18"/>
      <c r="F200" s="19"/>
      <c r="G200" s="29">
        <f aca="true" t="shared" si="6" ref="G200:G270">SUM(I200:L200,O200:Q200)</f>
        <v>3935857.2558333334</v>
      </c>
      <c r="H200" s="45">
        <v>4000000</v>
      </c>
      <c r="I200" s="20">
        <v>2041693.45</v>
      </c>
      <c r="J200" s="20">
        <v>289014</v>
      </c>
      <c r="K200" s="20">
        <v>200000</v>
      </c>
      <c r="L200" s="34">
        <v>80000</v>
      </c>
      <c r="M200" s="22">
        <v>7</v>
      </c>
      <c r="N200" s="22" t="s">
        <v>172</v>
      </c>
      <c r="O200" s="23">
        <v>1218943</v>
      </c>
      <c r="P200" s="32">
        <v>4122.13333333333</v>
      </c>
      <c r="Q200" s="27">
        <f t="shared" si="5"/>
        <v>102084.6725</v>
      </c>
    </row>
    <row r="201" spans="1:17" s="5" customFormat="1" ht="30" customHeight="1">
      <c r="A201" s="16">
        <v>195</v>
      </c>
      <c r="B201" s="24" t="s">
        <v>196</v>
      </c>
      <c r="C201" s="16" t="s">
        <v>33</v>
      </c>
      <c r="D201" s="16" t="s">
        <v>165</v>
      </c>
      <c r="E201" s="18" t="s">
        <v>453</v>
      </c>
      <c r="F201" s="19">
        <v>1500000</v>
      </c>
      <c r="G201" s="29">
        <f t="shared" si="6"/>
        <v>3865857.2558333334</v>
      </c>
      <c r="H201" s="45">
        <v>4000000</v>
      </c>
      <c r="I201" s="20">
        <v>2041693.45</v>
      </c>
      <c r="J201" s="20">
        <v>289014</v>
      </c>
      <c r="K201" s="20">
        <v>150000</v>
      </c>
      <c r="L201" s="34">
        <v>60000</v>
      </c>
      <c r="M201" s="22">
        <v>7</v>
      </c>
      <c r="N201" s="22" t="s">
        <v>172</v>
      </c>
      <c r="O201" s="23">
        <v>1218943</v>
      </c>
      <c r="P201" s="32">
        <v>4122.13333333333</v>
      </c>
      <c r="Q201" s="27">
        <f t="shared" si="5"/>
        <v>102084.6725</v>
      </c>
    </row>
    <row r="202" spans="1:17" s="5" customFormat="1" ht="30" customHeight="1">
      <c r="A202" s="16">
        <v>196</v>
      </c>
      <c r="B202" s="24" t="s">
        <v>197</v>
      </c>
      <c r="C202" s="16" t="s">
        <v>33</v>
      </c>
      <c r="D202" s="16" t="s">
        <v>165</v>
      </c>
      <c r="E202" s="18"/>
      <c r="F202" s="19"/>
      <c r="G202" s="29">
        <f t="shared" si="6"/>
        <v>3865857.2558333334</v>
      </c>
      <c r="H202" s="45">
        <v>4000000</v>
      </c>
      <c r="I202" s="20">
        <v>2041693.45</v>
      </c>
      <c r="J202" s="20">
        <v>289014</v>
      </c>
      <c r="K202" s="20">
        <v>150000</v>
      </c>
      <c r="L202" s="34">
        <v>60000</v>
      </c>
      <c r="M202" s="22">
        <v>7</v>
      </c>
      <c r="N202" s="22" t="s">
        <v>172</v>
      </c>
      <c r="O202" s="23">
        <v>1218943</v>
      </c>
      <c r="P202" s="32">
        <v>4122.13333333333</v>
      </c>
      <c r="Q202" s="27">
        <f t="shared" si="5"/>
        <v>102084.6725</v>
      </c>
    </row>
    <row r="203" spans="1:17" s="5" customFormat="1" ht="39.75" customHeight="1">
      <c r="A203" s="16">
        <v>197</v>
      </c>
      <c r="B203" s="24" t="s">
        <v>198</v>
      </c>
      <c r="C203" s="16" t="s">
        <v>10</v>
      </c>
      <c r="D203" s="16" t="s">
        <v>199</v>
      </c>
      <c r="E203" s="18" t="s">
        <v>454</v>
      </c>
      <c r="F203" s="19"/>
      <c r="G203" s="29">
        <f t="shared" si="6"/>
        <v>9460579.655833332</v>
      </c>
      <c r="H203" s="45">
        <v>6000000</v>
      </c>
      <c r="I203" s="20">
        <v>4706961.45</v>
      </c>
      <c r="J203" s="20">
        <v>578027</v>
      </c>
      <c r="K203" s="20">
        <v>800000</v>
      </c>
      <c r="L203" s="34">
        <v>350000</v>
      </c>
      <c r="M203" s="22">
        <v>7</v>
      </c>
      <c r="N203" s="22" t="s">
        <v>200</v>
      </c>
      <c r="O203" s="23">
        <v>2786121</v>
      </c>
      <c r="P203" s="32">
        <v>4122.13333333333</v>
      </c>
      <c r="Q203" s="27">
        <f t="shared" si="5"/>
        <v>235348.0725</v>
      </c>
    </row>
    <row r="204" spans="1:17" s="5" customFormat="1" ht="39.75" customHeight="1">
      <c r="A204" s="16">
        <v>198</v>
      </c>
      <c r="B204" s="24" t="s">
        <v>201</v>
      </c>
      <c r="C204" s="16" t="s">
        <v>6</v>
      </c>
      <c r="D204" s="16" t="s">
        <v>199</v>
      </c>
      <c r="E204" s="18"/>
      <c r="F204" s="19"/>
      <c r="G204" s="29">
        <f t="shared" si="6"/>
        <v>9460579.655833332</v>
      </c>
      <c r="H204" s="45">
        <v>9000000</v>
      </c>
      <c r="I204" s="20">
        <v>4706961.45</v>
      </c>
      <c r="J204" s="20">
        <v>578027</v>
      </c>
      <c r="K204" s="20">
        <v>800000</v>
      </c>
      <c r="L204" s="34">
        <v>350000</v>
      </c>
      <c r="M204" s="22">
        <v>7</v>
      </c>
      <c r="N204" s="22" t="s">
        <v>200</v>
      </c>
      <c r="O204" s="23">
        <v>2786121</v>
      </c>
      <c r="P204" s="32">
        <v>4122.13333333333</v>
      </c>
      <c r="Q204" s="27">
        <f t="shared" si="5"/>
        <v>235348.0725</v>
      </c>
    </row>
    <row r="205" spans="1:17" s="5" customFormat="1" ht="30" customHeight="1">
      <c r="A205" s="16">
        <v>199</v>
      </c>
      <c r="B205" s="24" t="s">
        <v>202</v>
      </c>
      <c r="C205" s="16" t="s">
        <v>6</v>
      </c>
      <c r="D205" s="16" t="s">
        <v>199</v>
      </c>
      <c r="E205" s="18" t="s">
        <v>455</v>
      </c>
      <c r="F205" s="19"/>
      <c r="G205" s="29">
        <f t="shared" si="6"/>
        <v>9460579.655833332</v>
      </c>
      <c r="H205" s="45">
        <v>9000000</v>
      </c>
      <c r="I205" s="20">
        <v>4706961.45</v>
      </c>
      <c r="J205" s="20">
        <v>578027</v>
      </c>
      <c r="K205" s="20">
        <v>800000</v>
      </c>
      <c r="L205" s="34">
        <v>350000</v>
      </c>
      <c r="M205" s="22">
        <v>7</v>
      </c>
      <c r="N205" s="22" t="s">
        <v>200</v>
      </c>
      <c r="O205" s="23">
        <v>2786121</v>
      </c>
      <c r="P205" s="32">
        <v>4122.13333333333</v>
      </c>
      <c r="Q205" s="27">
        <f t="shared" si="5"/>
        <v>235348.0725</v>
      </c>
    </row>
    <row r="206" spans="1:17" s="5" customFormat="1" ht="30" customHeight="1">
      <c r="A206" s="16">
        <v>200</v>
      </c>
      <c r="B206" s="24" t="s">
        <v>203</v>
      </c>
      <c r="C206" s="16" t="s">
        <v>10</v>
      </c>
      <c r="D206" s="16" t="s">
        <v>163</v>
      </c>
      <c r="E206" s="24" t="s">
        <v>203</v>
      </c>
      <c r="F206" s="19">
        <v>3800000</v>
      </c>
      <c r="G206" s="29">
        <f t="shared" si="6"/>
        <v>6430053.855833334</v>
      </c>
      <c r="H206" s="45">
        <v>6000000</v>
      </c>
      <c r="I206" s="20">
        <v>3313105.45</v>
      </c>
      <c r="J206" s="20">
        <v>433521</v>
      </c>
      <c r="K206" s="20">
        <v>300000</v>
      </c>
      <c r="L206" s="34">
        <v>120000</v>
      </c>
      <c r="M206" s="22">
        <v>7</v>
      </c>
      <c r="N206" s="22" t="s">
        <v>92</v>
      </c>
      <c r="O206" s="23">
        <v>2093650</v>
      </c>
      <c r="P206" s="32">
        <v>4122.13333333333</v>
      </c>
      <c r="Q206" s="27">
        <f t="shared" si="5"/>
        <v>165655.27250000002</v>
      </c>
    </row>
    <row r="207" spans="1:17" s="5" customFormat="1" ht="30" customHeight="1">
      <c r="A207" s="16">
        <v>201</v>
      </c>
      <c r="B207" s="24" t="s">
        <v>456</v>
      </c>
      <c r="C207" s="16" t="s">
        <v>58</v>
      </c>
      <c r="D207" s="16" t="s">
        <v>168</v>
      </c>
      <c r="E207" s="18" t="s">
        <v>457</v>
      </c>
      <c r="F207" s="19">
        <v>2500000</v>
      </c>
      <c r="G207" s="29">
        <f t="shared" si="6"/>
        <v>2613346.7558333334</v>
      </c>
      <c r="H207" s="45">
        <v>2500000</v>
      </c>
      <c r="I207" s="20">
        <v>1632303.45</v>
      </c>
      <c r="J207" s="20">
        <v>231211</v>
      </c>
      <c r="K207" s="20">
        <v>100000</v>
      </c>
      <c r="L207" s="34">
        <v>60000</v>
      </c>
      <c r="M207" s="22">
        <v>7</v>
      </c>
      <c r="N207" s="22" t="s">
        <v>172</v>
      </c>
      <c r="O207" s="23">
        <v>504095</v>
      </c>
      <c r="P207" s="32">
        <v>4122.13333333333</v>
      </c>
      <c r="Q207" s="27">
        <f aca="true" t="shared" si="7" ref="Q207:Q284">5%*I207</f>
        <v>81615.1725</v>
      </c>
    </row>
    <row r="208" spans="1:17" s="5" customFormat="1" ht="30" customHeight="1">
      <c r="A208" s="16">
        <v>202</v>
      </c>
      <c r="B208" s="24" t="s">
        <v>204</v>
      </c>
      <c r="C208" s="16" t="s">
        <v>10</v>
      </c>
      <c r="D208" s="16" t="s">
        <v>163</v>
      </c>
      <c r="E208" s="18"/>
      <c r="F208" s="19"/>
      <c r="G208" s="29">
        <f t="shared" si="6"/>
        <v>6360053.855833334</v>
      </c>
      <c r="H208" s="45">
        <v>6000000</v>
      </c>
      <c r="I208" s="20">
        <v>3313105.45</v>
      </c>
      <c r="J208" s="20">
        <v>433521</v>
      </c>
      <c r="K208" s="20">
        <v>250000</v>
      </c>
      <c r="L208" s="34">
        <v>100000</v>
      </c>
      <c r="M208" s="22">
        <v>7</v>
      </c>
      <c r="N208" s="22" t="s">
        <v>92</v>
      </c>
      <c r="O208" s="23">
        <v>2093650</v>
      </c>
      <c r="P208" s="32">
        <v>4122.13333333333</v>
      </c>
      <c r="Q208" s="27">
        <f t="shared" si="7"/>
        <v>165655.27250000002</v>
      </c>
    </row>
    <row r="209" spans="1:17" s="5" customFormat="1" ht="30" customHeight="1">
      <c r="A209" s="16">
        <v>203</v>
      </c>
      <c r="B209" s="24" t="s">
        <v>205</v>
      </c>
      <c r="C209" s="16" t="s">
        <v>10</v>
      </c>
      <c r="D209" s="16" t="s">
        <v>163</v>
      </c>
      <c r="E209" s="18" t="s">
        <v>458</v>
      </c>
      <c r="F209" s="19">
        <v>4000000</v>
      </c>
      <c r="G209" s="29">
        <f t="shared" si="6"/>
        <v>6510053.855833334</v>
      </c>
      <c r="H209" s="45">
        <v>6000000</v>
      </c>
      <c r="I209" s="20">
        <v>3313105.45</v>
      </c>
      <c r="J209" s="20">
        <v>433521</v>
      </c>
      <c r="K209" s="20">
        <v>350000</v>
      </c>
      <c r="L209" s="34">
        <v>150000</v>
      </c>
      <c r="M209" s="22">
        <v>7</v>
      </c>
      <c r="N209" s="22" t="s">
        <v>102</v>
      </c>
      <c r="O209" s="23">
        <v>2093650</v>
      </c>
      <c r="P209" s="32">
        <v>4122.13333333333</v>
      </c>
      <c r="Q209" s="27">
        <f t="shared" si="7"/>
        <v>165655.27250000002</v>
      </c>
    </row>
    <row r="210" spans="1:17" s="5" customFormat="1" ht="30" customHeight="1">
      <c r="A210" s="16">
        <v>204</v>
      </c>
      <c r="B210" s="24" t="s">
        <v>206</v>
      </c>
      <c r="C210" s="16" t="s">
        <v>10</v>
      </c>
      <c r="D210" s="16" t="s">
        <v>163</v>
      </c>
      <c r="E210" s="18"/>
      <c r="F210" s="19"/>
      <c r="G210" s="29">
        <f t="shared" si="6"/>
        <v>6510053.855833334</v>
      </c>
      <c r="H210" s="45">
        <v>6000000</v>
      </c>
      <c r="I210" s="20">
        <v>3313105.45</v>
      </c>
      <c r="J210" s="20">
        <v>433521</v>
      </c>
      <c r="K210" s="20">
        <v>350000</v>
      </c>
      <c r="L210" s="34">
        <v>150000</v>
      </c>
      <c r="M210" s="22">
        <v>7</v>
      </c>
      <c r="N210" s="22" t="s">
        <v>102</v>
      </c>
      <c r="O210" s="23">
        <v>2093650</v>
      </c>
      <c r="P210" s="32">
        <v>4122.13333333333</v>
      </c>
      <c r="Q210" s="27">
        <f t="shared" si="7"/>
        <v>165655.27250000002</v>
      </c>
    </row>
    <row r="211" spans="1:17" s="5" customFormat="1" ht="30" customHeight="1">
      <c r="A211" s="16">
        <v>205</v>
      </c>
      <c r="B211" s="24" t="s">
        <v>207</v>
      </c>
      <c r="C211" s="16" t="s">
        <v>10</v>
      </c>
      <c r="D211" s="16" t="s">
        <v>163</v>
      </c>
      <c r="E211" s="18"/>
      <c r="F211" s="19"/>
      <c r="G211" s="29">
        <f t="shared" si="6"/>
        <v>6380053.855833334</v>
      </c>
      <c r="H211" s="45">
        <v>6000000</v>
      </c>
      <c r="I211" s="20">
        <v>3313105.45</v>
      </c>
      <c r="J211" s="20">
        <v>433521</v>
      </c>
      <c r="K211" s="20">
        <v>250000</v>
      </c>
      <c r="L211" s="34">
        <v>120000</v>
      </c>
      <c r="M211" s="22">
        <v>8</v>
      </c>
      <c r="N211" s="22" t="s">
        <v>92</v>
      </c>
      <c r="O211" s="23">
        <v>2093650</v>
      </c>
      <c r="P211" s="32">
        <v>4122.13333333333</v>
      </c>
      <c r="Q211" s="27">
        <f t="shared" si="7"/>
        <v>165655.27250000002</v>
      </c>
    </row>
    <row r="212" spans="1:17" s="5" customFormat="1" ht="30" customHeight="1">
      <c r="A212" s="16">
        <v>206</v>
      </c>
      <c r="B212" s="24" t="s">
        <v>208</v>
      </c>
      <c r="C212" s="16" t="s">
        <v>58</v>
      </c>
      <c r="D212" s="16" t="s">
        <v>168</v>
      </c>
      <c r="E212" s="18" t="s">
        <v>459</v>
      </c>
      <c r="F212" s="19">
        <v>100000</v>
      </c>
      <c r="G212" s="29">
        <f t="shared" si="6"/>
        <v>2603346.7558333334</v>
      </c>
      <c r="H212" s="45">
        <v>2500000</v>
      </c>
      <c r="I212" s="20">
        <v>1632303.45</v>
      </c>
      <c r="J212" s="20">
        <v>231211</v>
      </c>
      <c r="K212" s="20">
        <v>100000</v>
      </c>
      <c r="L212" s="34">
        <v>50000</v>
      </c>
      <c r="M212" s="22">
        <v>7</v>
      </c>
      <c r="N212" s="22">
        <v>1</v>
      </c>
      <c r="O212" s="23">
        <v>504095</v>
      </c>
      <c r="P212" s="32">
        <v>4122.13333333333</v>
      </c>
      <c r="Q212" s="27">
        <f t="shared" si="7"/>
        <v>81615.1725</v>
      </c>
    </row>
    <row r="213" spans="1:17" s="5" customFormat="1" ht="30" customHeight="1">
      <c r="A213" s="16">
        <v>207</v>
      </c>
      <c r="B213" s="24" t="s">
        <v>209</v>
      </c>
      <c r="C213" s="16" t="s">
        <v>33</v>
      </c>
      <c r="D213" s="16" t="s">
        <v>165</v>
      </c>
      <c r="E213" s="18" t="s">
        <v>461</v>
      </c>
      <c r="F213" s="19">
        <v>3600000</v>
      </c>
      <c r="G213" s="29">
        <f t="shared" si="6"/>
        <v>3935857.2558333334</v>
      </c>
      <c r="H213" s="45">
        <v>4000000</v>
      </c>
      <c r="I213" s="20">
        <v>2041693.45</v>
      </c>
      <c r="J213" s="20">
        <v>289014</v>
      </c>
      <c r="K213" s="20">
        <v>200000</v>
      </c>
      <c r="L213" s="34">
        <v>80000</v>
      </c>
      <c r="M213" s="22">
        <v>8</v>
      </c>
      <c r="N213" s="22" t="s">
        <v>40</v>
      </c>
      <c r="O213" s="23">
        <v>1218943</v>
      </c>
      <c r="P213" s="32">
        <v>4122.13333333333</v>
      </c>
      <c r="Q213" s="27">
        <f t="shared" si="7"/>
        <v>102084.6725</v>
      </c>
    </row>
    <row r="214" spans="1:17" s="5" customFormat="1" ht="30" customHeight="1">
      <c r="A214" s="16">
        <v>208</v>
      </c>
      <c r="B214" s="24" t="s">
        <v>460</v>
      </c>
      <c r="C214" s="16" t="s">
        <v>33</v>
      </c>
      <c r="D214" s="16" t="s">
        <v>165</v>
      </c>
      <c r="E214" s="18" t="s">
        <v>462</v>
      </c>
      <c r="F214" s="19" t="s">
        <v>463</v>
      </c>
      <c r="G214" s="29">
        <f t="shared" si="6"/>
        <v>3935857.2558333334</v>
      </c>
      <c r="H214" s="45">
        <v>4000000</v>
      </c>
      <c r="I214" s="20">
        <v>2041693.45</v>
      </c>
      <c r="J214" s="20">
        <v>289014</v>
      </c>
      <c r="K214" s="20">
        <v>200000</v>
      </c>
      <c r="L214" s="34">
        <v>80000</v>
      </c>
      <c r="M214" s="22">
        <v>8</v>
      </c>
      <c r="N214" s="22" t="s">
        <v>40</v>
      </c>
      <c r="O214" s="23">
        <v>1218943</v>
      </c>
      <c r="P214" s="32">
        <v>4122.13333333333</v>
      </c>
      <c r="Q214" s="27">
        <f t="shared" si="7"/>
        <v>102084.6725</v>
      </c>
    </row>
    <row r="215" spans="1:17" s="5" customFormat="1" ht="30" customHeight="1">
      <c r="A215" s="16">
        <v>209</v>
      </c>
      <c r="B215" s="24" t="s">
        <v>210</v>
      </c>
      <c r="C215" s="16" t="s">
        <v>33</v>
      </c>
      <c r="D215" s="16" t="s">
        <v>163</v>
      </c>
      <c r="E215" s="18"/>
      <c r="F215" s="19"/>
      <c r="G215" s="29">
        <f t="shared" si="6"/>
        <v>6290053.855833334</v>
      </c>
      <c r="H215" s="45">
        <v>4000000</v>
      </c>
      <c r="I215" s="20">
        <v>3313105.45</v>
      </c>
      <c r="J215" s="20">
        <v>433521</v>
      </c>
      <c r="K215" s="20">
        <v>200000</v>
      </c>
      <c r="L215" s="34">
        <v>80000</v>
      </c>
      <c r="M215" s="22">
        <v>8</v>
      </c>
      <c r="N215" s="22" t="s">
        <v>40</v>
      </c>
      <c r="O215" s="23">
        <v>2093650</v>
      </c>
      <c r="P215" s="32">
        <v>4122.13333333333</v>
      </c>
      <c r="Q215" s="27">
        <f t="shared" si="7"/>
        <v>165655.27250000002</v>
      </c>
    </row>
    <row r="216" spans="1:17" s="5" customFormat="1" ht="30" customHeight="1">
      <c r="A216" s="16">
        <v>210</v>
      </c>
      <c r="B216" s="24" t="s">
        <v>464</v>
      </c>
      <c r="C216" s="16" t="s">
        <v>10</v>
      </c>
      <c r="D216" s="16" t="s">
        <v>163</v>
      </c>
      <c r="E216" s="18"/>
      <c r="F216" s="19"/>
      <c r="G216" s="29">
        <f t="shared" si="6"/>
        <v>6430053.855833334</v>
      </c>
      <c r="H216" s="45">
        <v>6000000</v>
      </c>
      <c r="I216" s="20">
        <v>3313105.45</v>
      </c>
      <c r="J216" s="20">
        <v>433521</v>
      </c>
      <c r="K216" s="20">
        <v>300000</v>
      </c>
      <c r="L216" s="34">
        <v>120000</v>
      </c>
      <c r="M216" s="22">
        <v>8</v>
      </c>
      <c r="N216" s="22" t="s">
        <v>92</v>
      </c>
      <c r="O216" s="23">
        <v>2093650</v>
      </c>
      <c r="P216" s="32">
        <v>4122.13333333333</v>
      </c>
      <c r="Q216" s="27">
        <f t="shared" si="7"/>
        <v>165655.27250000002</v>
      </c>
    </row>
    <row r="217" spans="1:17" s="5" customFormat="1" ht="30" customHeight="1">
      <c r="A217" s="16">
        <v>211</v>
      </c>
      <c r="B217" s="24" t="s">
        <v>211</v>
      </c>
      <c r="C217" s="16" t="s">
        <v>354</v>
      </c>
      <c r="D217" s="16"/>
      <c r="E217" s="18" t="s">
        <v>465</v>
      </c>
      <c r="F217" s="19">
        <v>2500000</v>
      </c>
      <c r="G217" s="29">
        <f t="shared" si="6"/>
        <v>1394970.2991956575</v>
      </c>
      <c r="H217" s="45">
        <v>2500000</v>
      </c>
      <c r="I217" s="30">
        <v>527316.9833862329</v>
      </c>
      <c r="J217" s="30">
        <v>77070.33330677981</v>
      </c>
      <c r="K217" s="20">
        <v>150000</v>
      </c>
      <c r="L217" s="34">
        <v>50000</v>
      </c>
      <c r="M217" s="22">
        <v>6</v>
      </c>
      <c r="N217" s="22" t="s">
        <v>61</v>
      </c>
      <c r="O217" s="31">
        <v>560095</v>
      </c>
      <c r="P217" s="32">
        <v>4122.13333333333</v>
      </c>
      <c r="Q217" s="27">
        <f t="shared" si="7"/>
        <v>26365.849169311645</v>
      </c>
    </row>
    <row r="218" spans="1:17" s="5" customFormat="1" ht="30" customHeight="1">
      <c r="A218" s="16">
        <v>212</v>
      </c>
      <c r="B218" s="24" t="s">
        <v>212</v>
      </c>
      <c r="C218" s="16" t="s">
        <v>354</v>
      </c>
      <c r="D218" s="16"/>
      <c r="E218" s="18" t="s">
        <v>465</v>
      </c>
      <c r="F218" s="19">
        <v>2500000</v>
      </c>
      <c r="G218" s="29">
        <f t="shared" si="6"/>
        <v>1377120.2991956575</v>
      </c>
      <c r="H218" s="45">
        <v>2500000</v>
      </c>
      <c r="I218" s="30">
        <v>510316.98338623287</v>
      </c>
      <c r="J218" s="30">
        <v>77070.33330677981</v>
      </c>
      <c r="K218" s="20">
        <v>150000</v>
      </c>
      <c r="L218" s="34">
        <v>50000</v>
      </c>
      <c r="M218" s="22">
        <v>6</v>
      </c>
      <c r="N218" s="22" t="s">
        <v>61</v>
      </c>
      <c r="O218" s="31">
        <v>560095</v>
      </c>
      <c r="P218" s="32">
        <v>4122.13333333333</v>
      </c>
      <c r="Q218" s="27">
        <f t="shared" si="7"/>
        <v>25515.849169311645</v>
      </c>
    </row>
    <row r="219" spans="1:17" s="5" customFormat="1" ht="30" customHeight="1">
      <c r="A219" s="16">
        <v>213</v>
      </c>
      <c r="B219" s="24" t="s">
        <v>600</v>
      </c>
      <c r="C219" s="16" t="s">
        <v>351</v>
      </c>
      <c r="D219" s="16" t="s">
        <v>168</v>
      </c>
      <c r="E219" s="18" t="s">
        <v>466</v>
      </c>
      <c r="F219" s="19"/>
      <c r="G219" s="29">
        <f t="shared" si="6"/>
        <v>2603346.7558333334</v>
      </c>
      <c r="H219" s="45">
        <v>1000000</v>
      </c>
      <c r="I219" s="20">
        <v>1632303.45</v>
      </c>
      <c r="J219" s="20">
        <v>231211</v>
      </c>
      <c r="K219" s="20">
        <v>100000</v>
      </c>
      <c r="L219" s="34">
        <v>50000</v>
      </c>
      <c r="M219" s="22">
        <v>4</v>
      </c>
      <c r="N219" s="22" t="s">
        <v>61</v>
      </c>
      <c r="O219" s="23">
        <v>504095</v>
      </c>
      <c r="P219" s="32">
        <v>4122.13333333333</v>
      </c>
      <c r="Q219" s="27">
        <f t="shared" si="7"/>
        <v>81615.1725</v>
      </c>
    </row>
    <row r="220" spans="1:17" s="5" customFormat="1" ht="39.75" customHeight="1">
      <c r="A220" s="16">
        <v>214</v>
      </c>
      <c r="B220" s="24" t="s">
        <v>213</v>
      </c>
      <c r="C220" s="16" t="s">
        <v>33</v>
      </c>
      <c r="D220" s="16" t="s">
        <v>165</v>
      </c>
      <c r="E220" s="18" t="s">
        <v>467</v>
      </c>
      <c r="F220" s="19"/>
      <c r="G220" s="29">
        <f t="shared" si="6"/>
        <v>3885857.2558333334</v>
      </c>
      <c r="H220" s="45">
        <v>4000000</v>
      </c>
      <c r="I220" s="20">
        <v>2041693.45</v>
      </c>
      <c r="J220" s="20">
        <v>289014</v>
      </c>
      <c r="K220" s="20">
        <v>150000</v>
      </c>
      <c r="L220" s="34">
        <v>80000</v>
      </c>
      <c r="M220" s="22">
        <v>7</v>
      </c>
      <c r="N220" s="22" t="s">
        <v>61</v>
      </c>
      <c r="O220" s="23">
        <v>1218943</v>
      </c>
      <c r="P220" s="32">
        <v>4122.13333333333</v>
      </c>
      <c r="Q220" s="27">
        <f t="shared" si="7"/>
        <v>102084.6725</v>
      </c>
    </row>
    <row r="221" spans="1:17" s="5" customFormat="1" ht="30" customHeight="1">
      <c r="A221" s="16">
        <v>215</v>
      </c>
      <c r="B221" s="24" t="s">
        <v>214</v>
      </c>
      <c r="C221" s="16" t="s">
        <v>33</v>
      </c>
      <c r="D221" s="16" t="s">
        <v>165</v>
      </c>
      <c r="E221" s="18"/>
      <c r="F221" s="19"/>
      <c r="G221" s="29">
        <f t="shared" si="6"/>
        <v>3805857.2558333334</v>
      </c>
      <c r="H221" s="45">
        <v>3800000</v>
      </c>
      <c r="I221" s="20">
        <v>2041693.45</v>
      </c>
      <c r="J221" s="20">
        <v>289014</v>
      </c>
      <c r="K221" s="20">
        <v>100000</v>
      </c>
      <c r="L221" s="34">
        <v>50000</v>
      </c>
      <c r="M221" s="22">
        <v>7</v>
      </c>
      <c r="N221" s="22" t="s">
        <v>61</v>
      </c>
      <c r="O221" s="23">
        <v>1218943</v>
      </c>
      <c r="P221" s="32">
        <v>4122.13333333333</v>
      </c>
      <c r="Q221" s="27">
        <f t="shared" si="7"/>
        <v>102084.6725</v>
      </c>
    </row>
    <row r="222" spans="1:17" s="5" customFormat="1" ht="30" customHeight="1">
      <c r="A222" s="16">
        <v>216</v>
      </c>
      <c r="B222" s="24" t="s">
        <v>215</v>
      </c>
      <c r="C222" s="16" t="s">
        <v>58</v>
      </c>
      <c r="D222" s="16" t="s">
        <v>168</v>
      </c>
      <c r="E222" s="18"/>
      <c r="F222" s="19"/>
      <c r="G222" s="29">
        <f t="shared" si="6"/>
        <v>2523346.7558333334</v>
      </c>
      <c r="H222" s="45">
        <v>2500000</v>
      </c>
      <c r="I222" s="20">
        <v>1632303.45</v>
      </c>
      <c r="J222" s="20">
        <v>231211</v>
      </c>
      <c r="K222" s="20">
        <v>50000</v>
      </c>
      <c r="L222" s="34">
        <v>20000</v>
      </c>
      <c r="M222" s="22">
        <v>6</v>
      </c>
      <c r="N222" s="22" t="s">
        <v>61</v>
      </c>
      <c r="O222" s="23">
        <v>504095</v>
      </c>
      <c r="P222" s="32">
        <v>4122.13333333333</v>
      </c>
      <c r="Q222" s="27">
        <f t="shared" si="7"/>
        <v>81615.1725</v>
      </c>
    </row>
    <row r="223" spans="1:17" s="5" customFormat="1" ht="30" customHeight="1">
      <c r="A223" s="16">
        <v>217</v>
      </c>
      <c r="B223" s="24" t="s">
        <v>216</v>
      </c>
      <c r="C223" s="16" t="s">
        <v>58</v>
      </c>
      <c r="D223" s="16" t="s">
        <v>168</v>
      </c>
      <c r="E223" s="18"/>
      <c r="F223" s="19"/>
      <c r="G223" s="29">
        <f t="shared" si="6"/>
        <v>2523346.7558333334</v>
      </c>
      <c r="H223" s="45">
        <v>2500000</v>
      </c>
      <c r="I223" s="20">
        <v>1632303.45</v>
      </c>
      <c r="J223" s="20">
        <v>231211</v>
      </c>
      <c r="K223" s="20">
        <v>50000</v>
      </c>
      <c r="L223" s="34">
        <v>20000</v>
      </c>
      <c r="M223" s="22">
        <v>6</v>
      </c>
      <c r="N223" s="22" t="s">
        <v>61</v>
      </c>
      <c r="O223" s="23">
        <v>504095</v>
      </c>
      <c r="P223" s="32">
        <v>4122.13333333333</v>
      </c>
      <c r="Q223" s="27">
        <f t="shared" si="7"/>
        <v>81615.1725</v>
      </c>
    </row>
    <row r="224" spans="1:17" s="5" customFormat="1" ht="30" customHeight="1">
      <c r="A224" s="16">
        <v>218</v>
      </c>
      <c r="B224" s="24" t="s">
        <v>217</v>
      </c>
      <c r="C224" s="16" t="s">
        <v>353</v>
      </c>
      <c r="D224" s="16" t="s">
        <v>168</v>
      </c>
      <c r="E224" s="18"/>
      <c r="F224" s="19"/>
      <c r="G224" s="29">
        <f t="shared" si="6"/>
        <v>480092.90630554454</v>
      </c>
      <c r="H224" s="45">
        <v>500000</v>
      </c>
      <c r="I224" s="30">
        <v>217322.9583862329</v>
      </c>
      <c r="J224" s="30">
        <v>25000</v>
      </c>
      <c r="K224" s="20">
        <v>50000</v>
      </c>
      <c r="L224" s="34">
        <v>20000</v>
      </c>
      <c r="M224" s="22">
        <v>3</v>
      </c>
      <c r="N224" s="22" t="s">
        <v>149</v>
      </c>
      <c r="O224" s="31">
        <v>152781.66666666666</v>
      </c>
      <c r="P224" s="32">
        <v>4122.13333333333</v>
      </c>
      <c r="Q224" s="27">
        <f t="shared" si="7"/>
        <v>10866.147919311647</v>
      </c>
    </row>
    <row r="225" spans="1:17" s="5" customFormat="1" ht="30" customHeight="1">
      <c r="A225" s="16">
        <v>219</v>
      </c>
      <c r="B225" s="24" t="s">
        <v>574</v>
      </c>
      <c r="C225" s="16" t="s">
        <v>353</v>
      </c>
      <c r="D225" s="16" t="s">
        <v>168</v>
      </c>
      <c r="E225" s="18" t="s">
        <v>468</v>
      </c>
      <c r="F225" s="19">
        <v>400000</v>
      </c>
      <c r="G225" s="29">
        <f t="shared" si="6"/>
        <v>480092.90630554454</v>
      </c>
      <c r="H225" s="45">
        <v>500000</v>
      </c>
      <c r="I225" s="30">
        <v>217322.9583862329</v>
      </c>
      <c r="J225" s="30">
        <v>25000</v>
      </c>
      <c r="K225" s="20">
        <v>50000</v>
      </c>
      <c r="L225" s="34">
        <v>20000</v>
      </c>
      <c r="M225" s="22">
        <v>3</v>
      </c>
      <c r="N225" s="22" t="s">
        <v>149</v>
      </c>
      <c r="O225" s="31">
        <v>152781.66666666666</v>
      </c>
      <c r="P225" s="32">
        <v>4122.13333333333</v>
      </c>
      <c r="Q225" s="27">
        <f t="shared" si="7"/>
        <v>10866.147919311647</v>
      </c>
    </row>
    <row r="226" spans="1:17" s="5" customFormat="1" ht="30" customHeight="1">
      <c r="A226" s="16">
        <v>220</v>
      </c>
      <c r="B226" s="24" t="s">
        <v>218</v>
      </c>
      <c r="C226" s="16" t="s">
        <v>353</v>
      </c>
      <c r="D226" s="16" t="s">
        <v>168</v>
      </c>
      <c r="E226" s="18"/>
      <c r="F226" s="19"/>
      <c r="G226" s="29">
        <f t="shared" si="6"/>
        <v>390556.5383623243</v>
      </c>
      <c r="H226" s="45">
        <v>500000</v>
      </c>
      <c r="I226" s="30">
        <v>82459.4333862329</v>
      </c>
      <c r="J226" s="30">
        <v>77070.33330677981</v>
      </c>
      <c r="K226" s="20">
        <v>50000</v>
      </c>
      <c r="L226" s="34">
        <v>20000</v>
      </c>
      <c r="M226" s="22">
        <v>3</v>
      </c>
      <c r="N226" s="22" t="s">
        <v>149</v>
      </c>
      <c r="O226" s="31">
        <v>152781.66666666666</v>
      </c>
      <c r="P226" s="32">
        <v>4122.13333333333</v>
      </c>
      <c r="Q226" s="27">
        <f t="shared" si="7"/>
        <v>4122.971669311645</v>
      </c>
    </row>
    <row r="227" spans="1:17" s="5" customFormat="1" ht="30" customHeight="1">
      <c r="A227" s="16">
        <v>221</v>
      </c>
      <c r="B227" s="24" t="s">
        <v>469</v>
      </c>
      <c r="C227" s="16" t="s">
        <v>351</v>
      </c>
      <c r="D227" s="16" t="s">
        <v>165</v>
      </c>
      <c r="E227" s="18" t="s">
        <v>470</v>
      </c>
      <c r="F227" s="19">
        <v>900000</v>
      </c>
      <c r="G227" s="29">
        <f t="shared" si="6"/>
        <v>812512.8658888778</v>
      </c>
      <c r="H227" s="45">
        <v>800000</v>
      </c>
      <c r="I227" s="30">
        <v>541214.9833862329</v>
      </c>
      <c r="J227" s="30">
        <v>25000</v>
      </c>
      <c r="K227" s="20">
        <v>50000</v>
      </c>
      <c r="L227" s="34">
        <v>20000</v>
      </c>
      <c r="M227" s="22">
        <v>3</v>
      </c>
      <c r="N227" s="22" t="s">
        <v>149</v>
      </c>
      <c r="O227" s="31">
        <v>145115</v>
      </c>
      <c r="P227" s="32">
        <v>4122.13333333333</v>
      </c>
      <c r="Q227" s="27">
        <f t="shared" si="7"/>
        <v>27060.749169311646</v>
      </c>
    </row>
    <row r="228" spans="1:17" s="5" customFormat="1" ht="30" customHeight="1">
      <c r="A228" s="16">
        <v>222</v>
      </c>
      <c r="B228" s="24" t="s">
        <v>219</v>
      </c>
      <c r="C228" s="16" t="s">
        <v>352</v>
      </c>
      <c r="D228" s="16" t="s">
        <v>168</v>
      </c>
      <c r="E228" s="18" t="s">
        <v>471</v>
      </c>
      <c r="F228" s="19">
        <v>300000</v>
      </c>
      <c r="G228" s="29">
        <f t="shared" si="6"/>
        <v>222531.2050555445</v>
      </c>
      <c r="H228" s="45">
        <v>300000</v>
      </c>
      <c r="I228" s="30">
        <v>83509.4333862329</v>
      </c>
      <c r="J228" s="30">
        <v>25000</v>
      </c>
      <c r="K228" s="20">
        <v>20000</v>
      </c>
      <c r="L228" s="34">
        <v>10000</v>
      </c>
      <c r="M228" s="22">
        <v>3</v>
      </c>
      <c r="N228" s="22" t="s">
        <v>69</v>
      </c>
      <c r="O228" s="31">
        <v>75724.16666666666</v>
      </c>
      <c r="P228" s="32">
        <v>4122.13333333333</v>
      </c>
      <c r="Q228" s="27">
        <f t="shared" si="7"/>
        <v>4175.471669311645</v>
      </c>
    </row>
    <row r="229" spans="1:17" s="5" customFormat="1" ht="30" customHeight="1">
      <c r="A229" s="16">
        <v>223</v>
      </c>
      <c r="B229" s="24" t="s">
        <v>220</v>
      </c>
      <c r="C229" s="16" t="s">
        <v>352</v>
      </c>
      <c r="D229" s="16" t="s">
        <v>168</v>
      </c>
      <c r="E229" s="18"/>
      <c r="F229" s="19"/>
      <c r="G229" s="29">
        <f t="shared" si="6"/>
        <v>203176.6550555445</v>
      </c>
      <c r="H229" s="45">
        <v>200000</v>
      </c>
      <c r="I229" s="30">
        <v>69838.43338623288</v>
      </c>
      <c r="J229" s="30">
        <v>25000</v>
      </c>
      <c r="K229" s="20">
        <v>20000</v>
      </c>
      <c r="L229" s="34">
        <v>5000</v>
      </c>
      <c r="M229" s="22">
        <v>3</v>
      </c>
      <c r="N229" s="22" t="s">
        <v>69</v>
      </c>
      <c r="O229" s="31">
        <v>75724.16666666666</v>
      </c>
      <c r="P229" s="32">
        <v>4122.13333333333</v>
      </c>
      <c r="Q229" s="27">
        <f t="shared" si="7"/>
        <v>3491.921669311644</v>
      </c>
    </row>
    <row r="230" spans="1:17" s="5" customFormat="1" ht="30" customHeight="1">
      <c r="A230" s="16">
        <v>224</v>
      </c>
      <c r="B230" s="24" t="s">
        <v>221</v>
      </c>
      <c r="C230" s="16" t="s">
        <v>352</v>
      </c>
      <c r="D230" s="16" t="s">
        <v>168</v>
      </c>
      <c r="E230" s="18" t="s">
        <v>472</v>
      </c>
      <c r="F230" s="19"/>
      <c r="G230" s="29">
        <f t="shared" si="6"/>
        <v>203176.6550555445</v>
      </c>
      <c r="H230" s="45">
        <v>300000</v>
      </c>
      <c r="I230" s="30">
        <v>69838.43338623288</v>
      </c>
      <c r="J230" s="30">
        <v>25000</v>
      </c>
      <c r="K230" s="20">
        <v>20000</v>
      </c>
      <c r="L230" s="34">
        <v>5000</v>
      </c>
      <c r="M230" s="22">
        <v>3</v>
      </c>
      <c r="N230" s="22" t="s">
        <v>69</v>
      </c>
      <c r="O230" s="31">
        <v>75724.16666666666</v>
      </c>
      <c r="P230" s="32">
        <v>4122.13333333333</v>
      </c>
      <c r="Q230" s="27">
        <f t="shared" si="7"/>
        <v>3491.921669311644</v>
      </c>
    </row>
    <row r="231" spans="1:17" s="5" customFormat="1" ht="30" customHeight="1">
      <c r="A231" s="16">
        <v>225</v>
      </c>
      <c r="B231" s="24" t="s">
        <v>222</v>
      </c>
      <c r="C231" s="16" t="s">
        <v>352</v>
      </c>
      <c r="D231" s="16" t="s">
        <v>168</v>
      </c>
      <c r="E231" s="18"/>
      <c r="F231" s="19"/>
      <c r="G231" s="29">
        <f t="shared" si="6"/>
        <v>273630.1550555445</v>
      </c>
      <c r="H231" s="45">
        <v>300000</v>
      </c>
      <c r="I231" s="30">
        <v>67358.43338623288</v>
      </c>
      <c r="J231" s="30">
        <v>25000</v>
      </c>
      <c r="K231" s="20">
        <v>30000</v>
      </c>
      <c r="L231" s="34">
        <v>5000</v>
      </c>
      <c r="M231" s="22">
        <v>3</v>
      </c>
      <c r="N231" s="22" t="s">
        <v>149</v>
      </c>
      <c r="O231" s="31">
        <v>138781.66666666666</v>
      </c>
      <c r="P231" s="32">
        <v>4122.13333333333</v>
      </c>
      <c r="Q231" s="27">
        <f t="shared" si="7"/>
        <v>3367.921669311644</v>
      </c>
    </row>
    <row r="232" spans="1:17" s="5" customFormat="1" ht="30" customHeight="1">
      <c r="A232" s="16">
        <v>226</v>
      </c>
      <c r="B232" s="24" t="s">
        <v>473</v>
      </c>
      <c r="C232" s="16" t="s">
        <v>352</v>
      </c>
      <c r="D232" s="16" t="s">
        <v>168</v>
      </c>
      <c r="E232" s="18" t="s">
        <v>474</v>
      </c>
      <c r="F232" s="19"/>
      <c r="G232" s="29">
        <f t="shared" si="6"/>
        <v>411340.7575555445</v>
      </c>
      <c r="H232" s="45">
        <v>400000</v>
      </c>
      <c r="I232" s="30">
        <v>193749.4833862329</v>
      </c>
      <c r="J232" s="30">
        <v>25000</v>
      </c>
      <c r="K232" s="20">
        <v>30000</v>
      </c>
      <c r="L232" s="34">
        <v>10000</v>
      </c>
      <c r="M232" s="22">
        <v>3</v>
      </c>
      <c r="N232" s="22" t="s">
        <v>149</v>
      </c>
      <c r="O232" s="31">
        <v>138781.66666666666</v>
      </c>
      <c r="P232" s="32">
        <v>4122.13333333333</v>
      </c>
      <c r="Q232" s="27">
        <f t="shared" si="7"/>
        <v>9687.474169311645</v>
      </c>
    </row>
    <row r="233" spans="1:17" s="5" customFormat="1" ht="30" customHeight="1">
      <c r="A233" s="16">
        <v>227</v>
      </c>
      <c r="B233" s="24" t="s">
        <v>223</v>
      </c>
      <c r="C233" s="16" t="s">
        <v>351</v>
      </c>
      <c r="D233" s="16" t="s">
        <v>168</v>
      </c>
      <c r="E233" s="18" t="s">
        <v>475</v>
      </c>
      <c r="F233" s="19"/>
      <c r="G233" s="29">
        <f t="shared" si="6"/>
        <v>286660.9033888778</v>
      </c>
      <c r="H233" s="45">
        <v>300000</v>
      </c>
      <c r="I233" s="30">
        <v>83260.7333862329</v>
      </c>
      <c r="J233" s="30">
        <v>25000</v>
      </c>
      <c r="K233" s="20">
        <v>20000</v>
      </c>
      <c r="L233" s="34">
        <v>5000</v>
      </c>
      <c r="M233" s="22">
        <v>3</v>
      </c>
      <c r="N233" s="22" t="s">
        <v>149</v>
      </c>
      <c r="O233" s="31">
        <v>145115</v>
      </c>
      <c r="P233" s="32">
        <v>4122.13333333333</v>
      </c>
      <c r="Q233" s="27">
        <f t="shared" si="7"/>
        <v>4163.036669311645</v>
      </c>
    </row>
    <row r="234" spans="1:17" s="5" customFormat="1" ht="30" customHeight="1">
      <c r="A234" s="16">
        <v>228</v>
      </c>
      <c r="B234" s="24" t="s">
        <v>224</v>
      </c>
      <c r="C234" s="16" t="s">
        <v>353</v>
      </c>
      <c r="D234" s="16" t="s">
        <v>168</v>
      </c>
      <c r="E234" s="18" t="s">
        <v>476</v>
      </c>
      <c r="F234" s="19" t="s">
        <v>477</v>
      </c>
      <c r="G234" s="29">
        <f t="shared" si="6"/>
        <v>309327.5700555445</v>
      </c>
      <c r="H234" s="45">
        <v>500000</v>
      </c>
      <c r="I234" s="30">
        <v>83260.7333862329</v>
      </c>
      <c r="J234" s="30">
        <v>25000</v>
      </c>
      <c r="K234" s="20">
        <v>30000</v>
      </c>
      <c r="L234" s="34">
        <v>10000</v>
      </c>
      <c r="M234" s="22">
        <v>3</v>
      </c>
      <c r="N234" s="22" t="s">
        <v>149</v>
      </c>
      <c r="O234" s="31">
        <v>152781.66666666666</v>
      </c>
      <c r="P234" s="32">
        <v>4122.13333333333</v>
      </c>
      <c r="Q234" s="27">
        <f t="shared" si="7"/>
        <v>4163.036669311645</v>
      </c>
    </row>
    <row r="235" spans="1:17" s="5" customFormat="1" ht="30" customHeight="1">
      <c r="A235" s="16">
        <v>229</v>
      </c>
      <c r="B235" s="24" t="s">
        <v>225</v>
      </c>
      <c r="C235" s="16" t="s">
        <v>353</v>
      </c>
      <c r="D235" s="16" t="s">
        <v>168</v>
      </c>
      <c r="E235" s="18" t="s">
        <v>478</v>
      </c>
      <c r="F235" s="19">
        <v>500000</v>
      </c>
      <c r="G235" s="29">
        <f t="shared" si="6"/>
        <v>339327.5700555445</v>
      </c>
      <c r="H235" s="45">
        <v>550000</v>
      </c>
      <c r="I235" s="30">
        <v>83260.7333862329</v>
      </c>
      <c r="J235" s="30">
        <v>25000</v>
      </c>
      <c r="K235" s="20">
        <v>50000</v>
      </c>
      <c r="L235" s="34">
        <v>20000</v>
      </c>
      <c r="M235" s="22">
        <v>3</v>
      </c>
      <c r="N235" s="22" t="s">
        <v>149</v>
      </c>
      <c r="O235" s="31">
        <v>152781.66666666666</v>
      </c>
      <c r="P235" s="32">
        <v>4122.13333333333</v>
      </c>
      <c r="Q235" s="27">
        <f t="shared" si="7"/>
        <v>4163.036669311645</v>
      </c>
    </row>
    <row r="236" spans="1:17" s="11" customFormat="1" ht="30" customHeight="1">
      <c r="A236" s="16">
        <v>230</v>
      </c>
      <c r="B236" s="35" t="s">
        <v>226</v>
      </c>
      <c r="C236" s="22" t="s">
        <v>352</v>
      </c>
      <c r="D236" s="22" t="s">
        <v>168</v>
      </c>
      <c r="E236" s="36" t="s">
        <v>479</v>
      </c>
      <c r="F236" s="37">
        <v>50000</v>
      </c>
      <c r="G236" s="38">
        <f t="shared" si="6"/>
        <v>237523.11</v>
      </c>
      <c r="H236" s="46">
        <v>100000</v>
      </c>
      <c r="I236" s="39">
        <v>59692.2</v>
      </c>
      <c r="J236" s="39">
        <v>25000</v>
      </c>
      <c r="K236" s="40">
        <v>50000</v>
      </c>
      <c r="L236" s="41">
        <v>20000</v>
      </c>
      <c r="M236" s="22">
        <v>3</v>
      </c>
      <c r="N236" s="22" t="s">
        <v>69</v>
      </c>
      <c r="O236" s="42">
        <v>75724.16666666666</v>
      </c>
      <c r="P236" s="43">
        <v>4122.13333333333</v>
      </c>
      <c r="Q236" s="44">
        <f t="shared" si="7"/>
        <v>2984.61</v>
      </c>
    </row>
    <row r="237" spans="1:17" s="11" customFormat="1" ht="30" customHeight="1">
      <c r="A237" s="16">
        <v>231</v>
      </c>
      <c r="B237" s="35" t="s">
        <v>227</v>
      </c>
      <c r="C237" s="22" t="s">
        <v>353</v>
      </c>
      <c r="D237" s="22" t="s">
        <v>168</v>
      </c>
      <c r="E237" s="36"/>
      <c r="F237" s="37"/>
      <c r="G237" s="38">
        <f t="shared" si="6"/>
        <v>538746.7633623243</v>
      </c>
      <c r="H237" s="46">
        <v>500000</v>
      </c>
      <c r="I237" s="39">
        <v>275973.93338623294</v>
      </c>
      <c r="J237" s="39">
        <v>77070.33330677981</v>
      </c>
      <c r="K237" s="40">
        <v>10000</v>
      </c>
      <c r="L237" s="41">
        <v>5000</v>
      </c>
      <c r="M237" s="22">
        <v>3</v>
      </c>
      <c r="N237" s="22" t="s">
        <v>149</v>
      </c>
      <c r="O237" s="42">
        <v>152781.66666666666</v>
      </c>
      <c r="P237" s="43">
        <v>4122.13333333333</v>
      </c>
      <c r="Q237" s="44">
        <f t="shared" si="7"/>
        <v>13798.696669311648</v>
      </c>
    </row>
    <row r="238" spans="1:17" s="11" customFormat="1" ht="30" customHeight="1">
      <c r="A238" s="16">
        <v>232</v>
      </c>
      <c r="B238" s="35" t="s">
        <v>228</v>
      </c>
      <c r="C238" s="22" t="s">
        <v>351</v>
      </c>
      <c r="D238" s="22" t="s">
        <v>168</v>
      </c>
      <c r="E238" s="36"/>
      <c r="F238" s="37"/>
      <c r="G238" s="38">
        <f t="shared" si="6"/>
        <v>322469.93838887784</v>
      </c>
      <c r="H238" s="46">
        <v>300000</v>
      </c>
      <c r="I238" s="39">
        <v>74507.4333862329</v>
      </c>
      <c r="J238" s="39">
        <v>25000</v>
      </c>
      <c r="K238" s="40">
        <v>50000</v>
      </c>
      <c r="L238" s="41">
        <v>20000</v>
      </c>
      <c r="M238" s="22">
        <v>3</v>
      </c>
      <c r="N238" s="22" t="s">
        <v>149</v>
      </c>
      <c r="O238" s="42">
        <v>145115</v>
      </c>
      <c r="P238" s="43">
        <v>4122.13333333333</v>
      </c>
      <c r="Q238" s="44">
        <f t="shared" si="7"/>
        <v>3725.371669311645</v>
      </c>
    </row>
    <row r="239" spans="1:17" s="11" customFormat="1" ht="30" customHeight="1">
      <c r="A239" s="16">
        <v>233</v>
      </c>
      <c r="B239" s="35" t="s">
        <v>480</v>
      </c>
      <c r="C239" s="22" t="s">
        <v>354</v>
      </c>
      <c r="D239" s="22" t="s">
        <v>168</v>
      </c>
      <c r="E239" s="36" t="s">
        <v>481</v>
      </c>
      <c r="F239" s="37">
        <v>2500000</v>
      </c>
      <c r="G239" s="38">
        <f t="shared" si="6"/>
        <v>710271.7633623242</v>
      </c>
      <c r="H239" s="46">
        <v>2500000</v>
      </c>
      <c r="I239" s="39">
        <v>300173.9333862329</v>
      </c>
      <c r="J239" s="39">
        <v>77070.33330677981</v>
      </c>
      <c r="K239" s="40">
        <v>30000</v>
      </c>
      <c r="L239" s="41">
        <v>5000</v>
      </c>
      <c r="M239" s="22">
        <v>3</v>
      </c>
      <c r="N239" s="22" t="s">
        <v>61</v>
      </c>
      <c r="O239" s="42">
        <v>278896.6666666666</v>
      </c>
      <c r="P239" s="43">
        <v>4122.13333333333</v>
      </c>
      <c r="Q239" s="44">
        <f t="shared" si="7"/>
        <v>15008.696669311645</v>
      </c>
    </row>
    <row r="240" spans="1:17" s="11" customFormat="1" ht="30" customHeight="1">
      <c r="A240" s="16">
        <v>234</v>
      </c>
      <c r="B240" s="35" t="s">
        <v>229</v>
      </c>
      <c r="C240" s="22" t="s">
        <v>352</v>
      </c>
      <c r="D240" s="22" t="s">
        <v>168</v>
      </c>
      <c r="E240" s="36" t="s">
        <v>482</v>
      </c>
      <c r="F240" s="37">
        <v>30000</v>
      </c>
      <c r="G240" s="38">
        <f t="shared" si="6"/>
        <v>221860.78255554452</v>
      </c>
      <c r="H240" s="46">
        <v>50000</v>
      </c>
      <c r="I240" s="39">
        <v>75719.9833862329</v>
      </c>
      <c r="J240" s="39">
        <v>25000</v>
      </c>
      <c r="K240" s="40">
        <v>50000</v>
      </c>
      <c r="L240" s="41">
        <v>5000</v>
      </c>
      <c r="M240" s="22">
        <v>2</v>
      </c>
      <c r="N240" s="22" t="s">
        <v>69</v>
      </c>
      <c r="O240" s="42">
        <v>58232.66666666667</v>
      </c>
      <c r="P240" s="43">
        <v>4122.13333333333</v>
      </c>
      <c r="Q240" s="44">
        <f t="shared" si="7"/>
        <v>3785.999169311645</v>
      </c>
    </row>
    <row r="241" spans="1:17" s="5" customFormat="1" ht="30" customHeight="1">
      <c r="A241" s="16">
        <v>235</v>
      </c>
      <c r="B241" s="24" t="s">
        <v>538</v>
      </c>
      <c r="C241" s="16" t="s">
        <v>353</v>
      </c>
      <c r="D241" s="16" t="s">
        <v>168</v>
      </c>
      <c r="E241" s="18" t="s">
        <v>483</v>
      </c>
      <c r="F241" s="19">
        <v>500000</v>
      </c>
      <c r="G241" s="29">
        <f t="shared" si="6"/>
        <v>310612.62172221113</v>
      </c>
      <c r="H241" s="45">
        <v>500000</v>
      </c>
      <c r="I241" s="30">
        <v>123304.4333862329</v>
      </c>
      <c r="J241" s="30">
        <v>25000</v>
      </c>
      <c r="K241" s="20">
        <v>5000</v>
      </c>
      <c r="L241" s="34">
        <v>3000</v>
      </c>
      <c r="M241" s="22">
        <v>3</v>
      </c>
      <c r="N241" s="22" t="s">
        <v>149</v>
      </c>
      <c r="O241" s="31">
        <v>144020.8333333333</v>
      </c>
      <c r="P241" s="32">
        <v>4122.13333333333</v>
      </c>
      <c r="Q241" s="27">
        <f t="shared" si="7"/>
        <v>6165.221669311645</v>
      </c>
    </row>
    <row r="242" spans="1:17" s="5" customFormat="1" ht="30" customHeight="1">
      <c r="A242" s="16">
        <v>236</v>
      </c>
      <c r="B242" s="24" t="s">
        <v>536</v>
      </c>
      <c r="C242" s="16" t="s">
        <v>353</v>
      </c>
      <c r="D242" s="16" t="s">
        <v>168</v>
      </c>
      <c r="E242" s="18"/>
      <c r="F242" s="19"/>
      <c r="G242" s="29">
        <f t="shared" si="6"/>
        <v>1253056.3608623245</v>
      </c>
      <c r="H242" s="45">
        <v>1200000</v>
      </c>
      <c r="I242" s="30">
        <v>616286.8833862329</v>
      </c>
      <c r="J242" s="30">
        <v>77070.33330677981</v>
      </c>
      <c r="K242" s="20">
        <v>5001</v>
      </c>
      <c r="L242" s="34">
        <v>3000</v>
      </c>
      <c r="M242" s="22">
        <v>6</v>
      </c>
      <c r="N242" s="22" t="s">
        <v>61</v>
      </c>
      <c r="O242" s="31">
        <v>516761.6666666667</v>
      </c>
      <c r="P242" s="32">
        <v>4122.13333333333</v>
      </c>
      <c r="Q242" s="27">
        <f t="shared" si="7"/>
        <v>30814.344169311647</v>
      </c>
    </row>
    <row r="243" spans="1:17" s="5" customFormat="1" ht="30" customHeight="1">
      <c r="A243" s="16">
        <v>237</v>
      </c>
      <c r="B243" s="24" t="s">
        <v>230</v>
      </c>
      <c r="C243" s="16" t="s">
        <v>58</v>
      </c>
      <c r="D243" s="16" t="s">
        <v>168</v>
      </c>
      <c r="E243" s="24" t="s">
        <v>230</v>
      </c>
      <c r="F243" s="19">
        <v>2000000</v>
      </c>
      <c r="G243" s="29">
        <f t="shared" si="6"/>
        <v>2334206.089140113</v>
      </c>
      <c r="H243" s="45">
        <v>2500000</v>
      </c>
      <c r="I243" s="20">
        <v>1632303.45</v>
      </c>
      <c r="J243" s="30">
        <v>77070.33330677981</v>
      </c>
      <c r="K243" s="20">
        <v>30000</v>
      </c>
      <c r="L243" s="34">
        <v>5000</v>
      </c>
      <c r="M243" s="22">
        <v>6</v>
      </c>
      <c r="N243" s="22" t="s">
        <v>61</v>
      </c>
      <c r="O243" s="23">
        <v>504095</v>
      </c>
      <c r="P243" s="32">
        <v>4122.13333333333</v>
      </c>
      <c r="Q243" s="27">
        <f t="shared" si="7"/>
        <v>81615.1725</v>
      </c>
    </row>
    <row r="244" spans="1:17" s="5" customFormat="1" ht="30" customHeight="1">
      <c r="A244" s="16">
        <v>238</v>
      </c>
      <c r="B244" s="24" t="s">
        <v>231</v>
      </c>
      <c r="C244" s="16" t="s">
        <v>352</v>
      </c>
      <c r="D244" s="16" t="s">
        <v>168</v>
      </c>
      <c r="E244" s="18"/>
      <c r="F244" s="19"/>
      <c r="G244" s="29">
        <f t="shared" si="6"/>
        <v>642649.8975</v>
      </c>
      <c r="H244" s="45">
        <v>350000</v>
      </c>
      <c r="I244" s="30">
        <v>328329.6166666667</v>
      </c>
      <c r="J244" s="30">
        <v>25000</v>
      </c>
      <c r="K244" s="20">
        <v>100000</v>
      </c>
      <c r="L244" s="34">
        <v>30000</v>
      </c>
      <c r="M244" s="22">
        <v>3</v>
      </c>
      <c r="N244" s="22" t="s">
        <v>149</v>
      </c>
      <c r="O244" s="31">
        <v>138781.66666666666</v>
      </c>
      <c r="P244" s="32">
        <v>4122.13333333333</v>
      </c>
      <c r="Q244" s="27">
        <f t="shared" si="7"/>
        <v>16416.480833333335</v>
      </c>
    </row>
    <row r="245" spans="1:17" s="5" customFormat="1" ht="30" customHeight="1">
      <c r="A245" s="16">
        <v>239</v>
      </c>
      <c r="B245" s="24" t="s">
        <v>232</v>
      </c>
      <c r="C245" s="16" t="s">
        <v>351</v>
      </c>
      <c r="D245" s="16" t="s">
        <v>168</v>
      </c>
      <c r="E245" s="18"/>
      <c r="F245" s="19"/>
      <c r="G245" s="29">
        <f t="shared" si="6"/>
        <v>473286.0641401131</v>
      </c>
      <c r="H245" s="45">
        <v>400000</v>
      </c>
      <c r="I245" s="30">
        <v>73312.95</v>
      </c>
      <c r="J245" s="30">
        <v>77070.33330677981</v>
      </c>
      <c r="K245" s="20">
        <v>120000</v>
      </c>
      <c r="L245" s="34">
        <v>50000</v>
      </c>
      <c r="M245" s="22">
        <v>3</v>
      </c>
      <c r="N245" s="22" t="s">
        <v>149</v>
      </c>
      <c r="O245" s="31">
        <v>145115</v>
      </c>
      <c r="P245" s="32">
        <v>4122.13333333333</v>
      </c>
      <c r="Q245" s="27">
        <f t="shared" si="7"/>
        <v>3665.6475</v>
      </c>
    </row>
    <row r="246" spans="1:17" s="5" customFormat="1" ht="30" customHeight="1">
      <c r="A246" s="16">
        <v>240</v>
      </c>
      <c r="B246" s="24" t="s">
        <v>233</v>
      </c>
      <c r="C246" s="16" t="s">
        <v>351</v>
      </c>
      <c r="D246" s="16" t="s">
        <v>168</v>
      </c>
      <c r="E246" s="18"/>
      <c r="F246" s="19"/>
      <c r="G246" s="29">
        <f t="shared" si="6"/>
        <v>373286.0641401131</v>
      </c>
      <c r="H246" s="45">
        <v>450000</v>
      </c>
      <c r="I246" s="30">
        <v>73312.95</v>
      </c>
      <c r="J246" s="30">
        <v>77070.33330677981</v>
      </c>
      <c r="K246" s="20">
        <v>50000</v>
      </c>
      <c r="L246" s="34">
        <v>20000</v>
      </c>
      <c r="M246" s="22">
        <v>3</v>
      </c>
      <c r="N246" s="22" t="s">
        <v>149</v>
      </c>
      <c r="O246" s="31">
        <v>145115</v>
      </c>
      <c r="P246" s="32">
        <v>4122.13333333333</v>
      </c>
      <c r="Q246" s="27">
        <f t="shared" si="7"/>
        <v>3665.6475</v>
      </c>
    </row>
    <row r="247" spans="1:17" s="5" customFormat="1" ht="30" customHeight="1">
      <c r="A247" s="16">
        <v>241</v>
      </c>
      <c r="B247" s="24" t="s">
        <v>539</v>
      </c>
      <c r="C247" s="16" t="s">
        <v>353</v>
      </c>
      <c r="D247" s="16" t="s">
        <v>168</v>
      </c>
      <c r="E247" s="18"/>
      <c r="F247" s="19"/>
      <c r="G247" s="29">
        <f t="shared" si="6"/>
        <v>430952.73080677976</v>
      </c>
      <c r="H247" s="45">
        <v>450000</v>
      </c>
      <c r="I247" s="30">
        <v>73312.95</v>
      </c>
      <c r="J247" s="30">
        <v>77070.33330677981</v>
      </c>
      <c r="K247" s="20">
        <v>80000</v>
      </c>
      <c r="L247" s="34">
        <v>40000</v>
      </c>
      <c r="M247" s="22">
        <v>3</v>
      </c>
      <c r="N247" s="22" t="s">
        <v>149</v>
      </c>
      <c r="O247" s="31">
        <v>152781.66666666666</v>
      </c>
      <c r="P247" s="32">
        <v>4122.13333333333</v>
      </c>
      <c r="Q247" s="27">
        <f t="shared" si="7"/>
        <v>3665.6475</v>
      </c>
    </row>
    <row r="248" spans="1:17" s="5" customFormat="1" ht="30" customHeight="1">
      <c r="A248" s="16">
        <v>242</v>
      </c>
      <c r="B248" s="24" t="s">
        <v>537</v>
      </c>
      <c r="C248" s="16" t="s">
        <v>353</v>
      </c>
      <c r="D248" s="16" t="s">
        <v>168</v>
      </c>
      <c r="E248" s="18"/>
      <c r="F248" s="19"/>
      <c r="G248" s="29">
        <f t="shared" si="6"/>
        <v>1253787.9658623242</v>
      </c>
      <c r="H248" s="45">
        <v>1200000</v>
      </c>
      <c r="I248" s="30">
        <v>510316.98338623287</v>
      </c>
      <c r="J248" s="30">
        <v>77070.33330677981</v>
      </c>
      <c r="K248" s="20">
        <v>80001</v>
      </c>
      <c r="L248" s="34">
        <v>40000</v>
      </c>
      <c r="M248" s="22">
        <v>6</v>
      </c>
      <c r="N248" s="22" t="s">
        <v>61</v>
      </c>
      <c r="O248" s="31">
        <v>516761.6666666667</v>
      </c>
      <c r="P248" s="32">
        <v>4122.13333333333</v>
      </c>
      <c r="Q248" s="27">
        <f t="shared" si="7"/>
        <v>25515.849169311645</v>
      </c>
    </row>
    <row r="249" spans="1:17" s="5" customFormat="1" ht="30" customHeight="1">
      <c r="A249" s="16">
        <v>243</v>
      </c>
      <c r="B249" s="24" t="s">
        <v>234</v>
      </c>
      <c r="C249" s="16" t="s">
        <v>353</v>
      </c>
      <c r="D249" s="16" t="s">
        <v>168</v>
      </c>
      <c r="E249" s="18"/>
      <c r="F249" s="19"/>
      <c r="G249" s="29">
        <f t="shared" si="6"/>
        <v>460952.73080677976</v>
      </c>
      <c r="H249" s="45">
        <v>500000</v>
      </c>
      <c r="I249" s="30">
        <v>73312.95</v>
      </c>
      <c r="J249" s="30">
        <v>77070.33330677981</v>
      </c>
      <c r="K249" s="20">
        <v>100000</v>
      </c>
      <c r="L249" s="34">
        <v>50000</v>
      </c>
      <c r="M249" s="22">
        <v>3</v>
      </c>
      <c r="N249" s="22" t="s">
        <v>149</v>
      </c>
      <c r="O249" s="31">
        <v>152781.66666666666</v>
      </c>
      <c r="P249" s="32">
        <v>4122.13333333333</v>
      </c>
      <c r="Q249" s="27">
        <f t="shared" si="7"/>
        <v>3665.6475</v>
      </c>
    </row>
    <row r="250" spans="1:17" s="5" customFormat="1" ht="30" customHeight="1">
      <c r="A250" s="16">
        <v>244</v>
      </c>
      <c r="B250" s="24" t="s">
        <v>571</v>
      </c>
      <c r="C250" s="16" t="s">
        <v>353</v>
      </c>
      <c r="D250" s="16" t="s">
        <v>168</v>
      </c>
      <c r="E250" s="18"/>
      <c r="F250" s="19"/>
      <c r="G250" s="29">
        <f t="shared" si="6"/>
        <v>510952.73080677976</v>
      </c>
      <c r="H250" s="45">
        <v>400000</v>
      </c>
      <c r="I250" s="30">
        <v>73312.95</v>
      </c>
      <c r="J250" s="30">
        <v>77070.33330677981</v>
      </c>
      <c r="K250" s="20">
        <v>150000</v>
      </c>
      <c r="L250" s="34">
        <v>50000</v>
      </c>
      <c r="M250" s="22">
        <v>3</v>
      </c>
      <c r="N250" s="22" t="s">
        <v>149</v>
      </c>
      <c r="O250" s="31">
        <v>152781.66666666666</v>
      </c>
      <c r="P250" s="32">
        <v>4122.13333333333</v>
      </c>
      <c r="Q250" s="27">
        <f t="shared" si="7"/>
        <v>3665.6475</v>
      </c>
    </row>
    <row r="251" spans="1:17" s="5" customFormat="1" ht="30" customHeight="1">
      <c r="A251" s="16">
        <v>245</v>
      </c>
      <c r="B251" s="24" t="s">
        <v>540</v>
      </c>
      <c r="C251" s="16" t="s">
        <v>353</v>
      </c>
      <c r="D251" s="16"/>
      <c r="E251" s="18"/>
      <c r="F251" s="19"/>
      <c r="G251" s="29">
        <f t="shared" si="6"/>
        <v>1333786.9658623242</v>
      </c>
      <c r="H251" s="45">
        <v>1200000</v>
      </c>
      <c r="I251" s="30">
        <v>510316.98338623287</v>
      </c>
      <c r="J251" s="30">
        <v>77070.33330677981</v>
      </c>
      <c r="K251" s="20">
        <v>150000</v>
      </c>
      <c r="L251" s="34">
        <v>50000</v>
      </c>
      <c r="M251" s="22">
        <v>6</v>
      </c>
      <c r="N251" s="22" t="s">
        <v>61</v>
      </c>
      <c r="O251" s="31">
        <v>516761.6666666667</v>
      </c>
      <c r="P251" s="32">
        <v>4122.13333333333</v>
      </c>
      <c r="Q251" s="27">
        <f t="shared" si="7"/>
        <v>25515.849169311645</v>
      </c>
    </row>
    <row r="252" spans="1:17" s="5" customFormat="1" ht="30" customHeight="1">
      <c r="A252" s="16">
        <v>246</v>
      </c>
      <c r="B252" s="24" t="s">
        <v>235</v>
      </c>
      <c r="C252" s="16" t="s">
        <v>353</v>
      </c>
      <c r="D252" s="16" t="s">
        <v>168</v>
      </c>
      <c r="E252" s="18"/>
      <c r="F252" s="19"/>
      <c r="G252" s="29">
        <f t="shared" si="6"/>
        <v>450952.73080677976</v>
      </c>
      <c r="H252" s="45">
        <v>500000</v>
      </c>
      <c r="I252" s="30">
        <v>73312.95</v>
      </c>
      <c r="J252" s="30">
        <v>77070.33330677981</v>
      </c>
      <c r="K252" s="20">
        <v>100000</v>
      </c>
      <c r="L252" s="34">
        <v>40000</v>
      </c>
      <c r="M252" s="22">
        <v>3</v>
      </c>
      <c r="N252" s="22" t="s">
        <v>149</v>
      </c>
      <c r="O252" s="31">
        <v>152781.66666666666</v>
      </c>
      <c r="P252" s="32">
        <v>4122.13333333333</v>
      </c>
      <c r="Q252" s="27">
        <f t="shared" si="7"/>
        <v>3665.6475</v>
      </c>
    </row>
    <row r="253" spans="1:17" s="5" customFormat="1" ht="30" customHeight="1">
      <c r="A253" s="16">
        <v>247</v>
      </c>
      <c r="B253" s="24" t="s">
        <v>541</v>
      </c>
      <c r="C253" s="16" t="s">
        <v>351</v>
      </c>
      <c r="D253" s="16" t="s">
        <v>168</v>
      </c>
      <c r="E253" s="18"/>
      <c r="F253" s="19"/>
      <c r="G253" s="29">
        <f t="shared" si="6"/>
        <v>513286.0641401131</v>
      </c>
      <c r="H253" s="45">
        <v>500000</v>
      </c>
      <c r="I253" s="30">
        <v>73312.95</v>
      </c>
      <c r="J253" s="30">
        <v>77070.33330677981</v>
      </c>
      <c r="K253" s="20">
        <v>150000</v>
      </c>
      <c r="L253" s="34">
        <v>60000</v>
      </c>
      <c r="M253" s="22">
        <v>3</v>
      </c>
      <c r="N253" s="22" t="s">
        <v>149</v>
      </c>
      <c r="O253" s="31">
        <v>145115</v>
      </c>
      <c r="P253" s="32">
        <v>4122.13333333333</v>
      </c>
      <c r="Q253" s="27">
        <f t="shared" si="7"/>
        <v>3665.6475</v>
      </c>
    </row>
    <row r="254" spans="1:17" s="5" customFormat="1" ht="30" customHeight="1">
      <c r="A254" s="16">
        <v>248</v>
      </c>
      <c r="B254" s="24" t="s">
        <v>542</v>
      </c>
      <c r="C254" s="16" t="s">
        <v>351</v>
      </c>
      <c r="D254" s="16"/>
      <c r="E254" s="18"/>
      <c r="F254" s="19"/>
      <c r="G254" s="29">
        <f t="shared" si="6"/>
        <v>1096072.7991956575</v>
      </c>
      <c r="H254" s="45">
        <v>1200000</v>
      </c>
      <c r="I254" s="30">
        <v>510316.98338623287</v>
      </c>
      <c r="J254" s="30">
        <v>77070.33330677981</v>
      </c>
      <c r="K254" s="20">
        <v>150000</v>
      </c>
      <c r="L254" s="34">
        <v>60000</v>
      </c>
      <c r="M254" s="22">
        <v>6</v>
      </c>
      <c r="N254" s="22" t="s">
        <v>149</v>
      </c>
      <c r="O254" s="31">
        <v>269047.5</v>
      </c>
      <c r="P254" s="32">
        <v>4122.13333333333</v>
      </c>
      <c r="Q254" s="27">
        <f t="shared" si="7"/>
        <v>25515.849169311645</v>
      </c>
    </row>
    <row r="255" spans="1:17" s="5" customFormat="1" ht="30" customHeight="1">
      <c r="A255" s="16">
        <v>249</v>
      </c>
      <c r="B255" s="24" t="s">
        <v>544</v>
      </c>
      <c r="C255" s="16" t="s">
        <v>351</v>
      </c>
      <c r="D255" s="16" t="s">
        <v>168</v>
      </c>
      <c r="E255" s="18" t="s">
        <v>484</v>
      </c>
      <c r="F255" s="19">
        <v>500000</v>
      </c>
      <c r="G255" s="29">
        <f t="shared" si="6"/>
        <v>433286.0641401131</v>
      </c>
      <c r="H255" s="45">
        <v>600000</v>
      </c>
      <c r="I255" s="30">
        <v>73312.95</v>
      </c>
      <c r="J255" s="30">
        <v>77070.33330677981</v>
      </c>
      <c r="K255" s="20">
        <v>100000</v>
      </c>
      <c r="L255" s="34">
        <v>30000</v>
      </c>
      <c r="M255" s="22">
        <v>3</v>
      </c>
      <c r="N255" s="22" t="s">
        <v>149</v>
      </c>
      <c r="O255" s="31">
        <v>145115</v>
      </c>
      <c r="P255" s="32">
        <v>4122.13333333333</v>
      </c>
      <c r="Q255" s="27">
        <f t="shared" si="7"/>
        <v>3665.6475</v>
      </c>
    </row>
    <row r="256" spans="1:17" s="5" customFormat="1" ht="30" customHeight="1">
      <c r="A256" s="16">
        <v>250</v>
      </c>
      <c r="B256" s="24" t="s">
        <v>543</v>
      </c>
      <c r="C256" s="16" t="s">
        <v>351</v>
      </c>
      <c r="D256" s="16"/>
      <c r="E256" s="18"/>
      <c r="F256" s="19"/>
      <c r="G256" s="29">
        <f>I256+J256+K256+L256+O256+P256+Q256</f>
        <v>1016072.7991956577</v>
      </c>
      <c r="H256" s="45">
        <v>1300000</v>
      </c>
      <c r="I256" s="30">
        <v>510316.98338623287</v>
      </c>
      <c r="J256" s="30">
        <v>77070.33330677981</v>
      </c>
      <c r="K256" s="20">
        <v>100000</v>
      </c>
      <c r="L256" s="34">
        <v>30000</v>
      </c>
      <c r="M256" s="22">
        <v>6</v>
      </c>
      <c r="N256" s="22" t="s">
        <v>149</v>
      </c>
      <c r="O256" s="31">
        <v>269047.5</v>
      </c>
      <c r="P256" s="32">
        <v>4122.13333333333</v>
      </c>
      <c r="Q256" s="27">
        <f t="shared" si="7"/>
        <v>25515.849169311645</v>
      </c>
    </row>
    <row r="257" spans="1:17" s="5" customFormat="1" ht="30" customHeight="1">
      <c r="A257" s="16">
        <v>251</v>
      </c>
      <c r="B257" s="24" t="s">
        <v>546</v>
      </c>
      <c r="C257" s="16" t="s">
        <v>353</v>
      </c>
      <c r="D257" s="16" t="s">
        <v>168</v>
      </c>
      <c r="E257" s="18" t="s">
        <v>485</v>
      </c>
      <c r="F257" s="19" t="s">
        <v>487</v>
      </c>
      <c r="G257" s="29">
        <f t="shared" si="6"/>
        <v>510952.73080677976</v>
      </c>
      <c r="H257" s="45">
        <v>500000</v>
      </c>
      <c r="I257" s="30">
        <v>73312.95</v>
      </c>
      <c r="J257" s="30">
        <v>77070.33330677981</v>
      </c>
      <c r="K257" s="20">
        <v>150000</v>
      </c>
      <c r="L257" s="34">
        <v>50000</v>
      </c>
      <c r="M257" s="22">
        <v>3</v>
      </c>
      <c r="N257" s="22" t="s">
        <v>149</v>
      </c>
      <c r="O257" s="31">
        <v>152781.66666666666</v>
      </c>
      <c r="P257" s="32">
        <v>4122.13333333333</v>
      </c>
      <c r="Q257" s="27">
        <f t="shared" si="7"/>
        <v>3665.6475</v>
      </c>
    </row>
    <row r="258" spans="1:17" s="5" customFormat="1" ht="30" customHeight="1">
      <c r="A258" s="16">
        <v>252</v>
      </c>
      <c r="B258" s="24" t="s">
        <v>545</v>
      </c>
      <c r="C258" s="16" t="s">
        <v>353</v>
      </c>
      <c r="D258" s="16"/>
      <c r="E258" s="18"/>
      <c r="F258" s="19"/>
      <c r="G258" s="29">
        <f t="shared" si="6"/>
        <v>1333786.9658623242</v>
      </c>
      <c r="H258" s="45">
        <v>1800000</v>
      </c>
      <c r="I258" s="30">
        <v>510316.98338623287</v>
      </c>
      <c r="J258" s="30">
        <v>77070.33330677981</v>
      </c>
      <c r="K258" s="20">
        <v>150000</v>
      </c>
      <c r="L258" s="34">
        <v>50000</v>
      </c>
      <c r="M258" s="22">
        <v>6</v>
      </c>
      <c r="N258" s="22" t="s">
        <v>61</v>
      </c>
      <c r="O258" s="31">
        <v>516761.6666666667</v>
      </c>
      <c r="P258" s="32">
        <v>4122.13333333333</v>
      </c>
      <c r="Q258" s="27">
        <f t="shared" si="7"/>
        <v>25515.849169311645</v>
      </c>
    </row>
    <row r="259" spans="1:17" s="5" customFormat="1" ht="30" customHeight="1">
      <c r="A259" s="16">
        <v>253</v>
      </c>
      <c r="B259" s="24" t="s">
        <v>568</v>
      </c>
      <c r="C259" s="16" t="s">
        <v>353</v>
      </c>
      <c r="D259" s="16" t="s">
        <v>168</v>
      </c>
      <c r="E259" s="18" t="s">
        <v>486</v>
      </c>
      <c r="F259" s="19"/>
      <c r="G259" s="29">
        <f t="shared" si="6"/>
        <v>450952.73080677976</v>
      </c>
      <c r="H259" s="45">
        <v>700000</v>
      </c>
      <c r="I259" s="30">
        <v>73312.95</v>
      </c>
      <c r="J259" s="30">
        <v>77070.33330677981</v>
      </c>
      <c r="K259" s="20">
        <v>100000</v>
      </c>
      <c r="L259" s="34">
        <v>40000</v>
      </c>
      <c r="M259" s="22">
        <v>3</v>
      </c>
      <c r="N259" s="22" t="s">
        <v>149</v>
      </c>
      <c r="O259" s="31">
        <v>152781.66666666666</v>
      </c>
      <c r="P259" s="32">
        <v>4122.13333333333</v>
      </c>
      <c r="Q259" s="27">
        <f t="shared" si="7"/>
        <v>3665.6475</v>
      </c>
    </row>
    <row r="260" spans="1:17" s="5" customFormat="1" ht="30" customHeight="1">
      <c r="A260" s="16">
        <v>254</v>
      </c>
      <c r="B260" s="24" t="s">
        <v>547</v>
      </c>
      <c r="C260" s="16" t="s">
        <v>353</v>
      </c>
      <c r="D260" s="16"/>
      <c r="E260" s="18"/>
      <c r="F260" s="19"/>
      <c r="G260" s="29">
        <f t="shared" si="6"/>
        <v>1273786.9658623242</v>
      </c>
      <c r="H260" s="45">
        <v>1300000</v>
      </c>
      <c r="I260" s="30">
        <v>510316.98338623287</v>
      </c>
      <c r="J260" s="30">
        <v>77070.33330677981</v>
      </c>
      <c r="K260" s="20">
        <v>100000</v>
      </c>
      <c r="L260" s="34">
        <v>40000</v>
      </c>
      <c r="M260" s="22">
        <v>6</v>
      </c>
      <c r="N260" s="22" t="s">
        <v>61</v>
      </c>
      <c r="O260" s="31">
        <v>516761.6666666667</v>
      </c>
      <c r="P260" s="32">
        <v>4122.13333333333</v>
      </c>
      <c r="Q260" s="27">
        <f t="shared" si="7"/>
        <v>25515.849169311645</v>
      </c>
    </row>
    <row r="261" spans="1:17" s="5" customFormat="1" ht="30" customHeight="1">
      <c r="A261" s="16">
        <v>255</v>
      </c>
      <c r="B261" s="24" t="s">
        <v>548</v>
      </c>
      <c r="C261" s="16" t="s">
        <v>353</v>
      </c>
      <c r="D261" s="16" t="s">
        <v>168</v>
      </c>
      <c r="E261" s="18"/>
      <c r="F261" s="19"/>
      <c r="G261" s="29">
        <f t="shared" si="6"/>
        <v>510952.73080677976</v>
      </c>
      <c r="H261" s="45">
        <v>500000</v>
      </c>
      <c r="I261" s="30">
        <v>73312.95</v>
      </c>
      <c r="J261" s="30">
        <v>77070.33330677981</v>
      </c>
      <c r="K261" s="20">
        <v>150000</v>
      </c>
      <c r="L261" s="34">
        <v>50000</v>
      </c>
      <c r="M261" s="22">
        <v>3</v>
      </c>
      <c r="N261" s="22" t="s">
        <v>149</v>
      </c>
      <c r="O261" s="31">
        <v>152781.66666666666</v>
      </c>
      <c r="P261" s="32">
        <v>4122.13333333333</v>
      </c>
      <c r="Q261" s="27">
        <f t="shared" si="7"/>
        <v>3665.6475</v>
      </c>
    </row>
    <row r="262" spans="1:17" s="5" customFormat="1" ht="30" customHeight="1">
      <c r="A262" s="16">
        <v>256</v>
      </c>
      <c r="B262" s="24" t="s">
        <v>549</v>
      </c>
      <c r="C262" s="16" t="s">
        <v>353</v>
      </c>
      <c r="D262" s="16"/>
      <c r="E262" s="18"/>
      <c r="F262" s="19"/>
      <c r="G262" s="29">
        <f t="shared" si="6"/>
        <v>1333786.9658623242</v>
      </c>
      <c r="H262" s="45">
        <v>1200000</v>
      </c>
      <c r="I262" s="30">
        <v>510316.98338623287</v>
      </c>
      <c r="J262" s="30">
        <v>77070.33330677981</v>
      </c>
      <c r="K262" s="20">
        <v>150000</v>
      </c>
      <c r="L262" s="34">
        <v>50000</v>
      </c>
      <c r="M262" s="22">
        <v>6</v>
      </c>
      <c r="N262" s="22" t="s">
        <v>61</v>
      </c>
      <c r="O262" s="31">
        <v>516761.6666666667</v>
      </c>
      <c r="P262" s="32">
        <v>4122.13333333333</v>
      </c>
      <c r="Q262" s="27">
        <f t="shared" si="7"/>
        <v>25515.849169311645</v>
      </c>
    </row>
    <row r="263" spans="1:17" s="5" customFormat="1" ht="30" customHeight="1">
      <c r="A263" s="16">
        <v>257</v>
      </c>
      <c r="B263" s="24" t="s">
        <v>551</v>
      </c>
      <c r="C263" s="16" t="s">
        <v>353</v>
      </c>
      <c r="D263" s="16" t="s">
        <v>168</v>
      </c>
      <c r="E263" s="18"/>
      <c r="F263" s="19"/>
      <c r="G263" s="29">
        <f t="shared" si="6"/>
        <v>450952.73080677976</v>
      </c>
      <c r="H263" s="45">
        <v>700000</v>
      </c>
      <c r="I263" s="30">
        <v>73312.95</v>
      </c>
      <c r="J263" s="30">
        <v>77070.33330677981</v>
      </c>
      <c r="K263" s="20">
        <v>100000</v>
      </c>
      <c r="L263" s="34">
        <v>40000</v>
      </c>
      <c r="M263" s="22">
        <v>3</v>
      </c>
      <c r="N263" s="22" t="s">
        <v>149</v>
      </c>
      <c r="O263" s="31">
        <v>152781.66666666666</v>
      </c>
      <c r="P263" s="32">
        <v>4122.13333333333</v>
      </c>
      <c r="Q263" s="27">
        <f t="shared" si="7"/>
        <v>3665.6475</v>
      </c>
    </row>
    <row r="264" spans="1:17" s="5" customFormat="1" ht="30" customHeight="1">
      <c r="A264" s="16">
        <v>258</v>
      </c>
      <c r="B264" s="24" t="s">
        <v>550</v>
      </c>
      <c r="C264" s="16" t="s">
        <v>353</v>
      </c>
      <c r="D264" s="16"/>
      <c r="E264" s="18"/>
      <c r="F264" s="19"/>
      <c r="G264" s="29">
        <f t="shared" si="6"/>
        <v>1273786.9658623242</v>
      </c>
      <c r="H264" s="45">
        <v>1300000</v>
      </c>
      <c r="I264" s="30">
        <v>510316.98338623287</v>
      </c>
      <c r="J264" s="30">
        <v>77070.33330677981</v>
      </c>
      <c r="K264" s="20">
        <v>100000</v>
      </c>
      <c r="L264" s="34">
        <v>40000</v>
      </c>
      <c r="M264" s="22">
        <v>6</v>
      </c>
      <c r="N264" s="22" t="s">
        <v>61</v>
      </c>
      <c r="O264" s="31">
        <v>516761.6666666667</v>
      </c>
      <c r="P264" s="32">
        <v>4122.13333333333</v>
      </c>
      <c r="Q264" s="27">
        <f t="shared" si="7"/>
        <v>25515.849169311645</v>
      </c>
    </row>
    <row r="265" spans="1:17" s="5" customFormat="1" ht="30" customHeight="1">
      <c r="A265" s="16">
        <v>259</v>
      </c>
      <c r="B265" s="24" t="s">
        <v>236</v>
      </c>
      <c r="C265" s="16" t="s">
        <v>353</v>
      </c>
      <c r="D265" s="16" t="s">
        <v>168</v>
      </c>
      <c r="E265" s="18"/>
      <c r="F265" s="19"/>
      <c r="G265" s="29">
        <f t="shared" si="6"/>
        <v>510952.73080677976</v>
      </c>
      <c r="H265" s="45">
        <v>500000</v>
      </c>
      <c r="I265" s="30">
        <v>73312.95</v>
      </c>
      <c r="J265" s="30">
        <v>77070.33330677981</v>
      </c>
      <c r="K265" s="20">
        <v>150000</v>
      </c>
      <c r="L265" s="34">
        <v>50000</v>
      </c>
      <c r="M265" s="22">
        <v>3</v>
      </c>
      <c r="N265" s="22" t="s">
        <v>149</v>
      </c>
      <c r="O265" s="31">
        <v>152781.66666666666</v>
      </c>
      <c r="P265" s="32">
        <v>4122.13333333333</v>
      </c>
      <c r="Q265" s="27">
        <f t="shared" si="7"/>
        <v>3665.6475</v>
      </c>
    </row>
    <row r="266" spans="1:17" s="5" customFormat="1" ht="30" customHeight="1">
      <c r="A266" s="16">
        <v>260</v>
      </c>
      <c r="B266" s="24" t="s">
        <v>237</v>
      </c>
      <c r="C266" s="16" t="s">
        <v>353</v>
      </c>
      <c r="D266" s="16" t="s">
        <v>168</v>
      </c>
      <c r="E266" s="18" t="s">
        <v>488</v>
      </c>
      <c r="F266" s="19">
        <v>500000</v>
      </c>
      <c r="G266" s="29">
        <f t="shared" si="6"/>
        <v>450952.73080677976</v>
      </c>
      <c r="H266" s="45">
        <v>500000</v>
      </c>
      <c r="I266" s="30">
        <v>73312.95</v>
      </c>
      <c r="J266" s="30">
        <v>77070.33330677981</v>
      </c>
      <c r="K266" s="20">
        <v>100000</v>
      </c>
      <c r="L266" s="34">
        <v>40000</v>
      </c>
      <c r="M266" s="22">
        <v>3</v>
      </c>
      <c r="N266" s="22" t="s">
        <v>149</v>
      </c>
      <c r="O266" s="31">
        <v>152781.66666666666</v>
      </c>
      <c r="P266" s="32">
        <v>4122.13333333333</v>
      </c>
      <c r="Q266" s="27">
        <f t="shared" si="7"/>
        <v>3665.6475</v>
      </c>
    </row>
    <row r="267" spans="1:17" s="5" customFormat="1" ht="30" customHeight="1">
      <c r="A267" s="16">
        <v>261</v>
      </c>
      <c r="B267" s="24" t="s">
        <v>553</v>
      </c>
      <c r="C267" s="16" t="s">
        <v>353</v>
      </c>
      <c r="D267" s="16" t="s">
        <v>168</v>
      </c>
      <c r="E267" s="18" t="s">
        <v>489</v>
      </c>
      <c r="F267" s="19">
        <v>600000</v>
      </c>
      <c r="G267" s="29">
        <f t="shared" si="6"/>
        <v>510952.73080677976</v>
      </c>
      <c r="H267" s="45">
        <v>600000</v>
      </c>
      <c r="I267" s="30">
        <v>73312.95</v>
      </c>
      <c r="J267" s="30">
        <v>77070.33330677981</v>
      </c>
      <c r="K267" s="20">
        <v>150000</v>
      </c>
      <c r="L267" s="34">
        <v>50000</v>
      </c>
      <c r="M267" s="22">
        <v>3</v>
      </c>
      <c r="N267" s="22" t="s">
        <v>149</v>
      </c>
      <c r="O267" s="31">
        <v>152781.66666666666</v>
      </c>
      <c r="P267" s="32">
        <v>4122.13333333333</v>
      </c>
      <c r="Q267" s="27">
        <f t="shared" si="7"/>
        <v>3665.6475</v>
      </c>
    </row>
    <row r="268" spans="1:17" s="5" customFormat="1" ht="30" customHeight="1">
      <c r="A268" s="16">
        <v>262</v>
      </c>
      <c r="B268" s="24" t="s">
        <v>552</v>
      </c>
      <c r="C268" s="16" t="s">
        <v>353</v>
      </c>
      <c r="D268" s="16"/>
      <c r="E268" s="18"/>
      <c r="F268" s="19"/>
      <c r="G268" s="29">
        <f t="shared" si="6"/>
        <v>1333786.9658623242</v>
      </c>
      <c r="H268" s="45">
        <v>1200000</v>
      </c>
      <c r="I268" s="30">
        <v>510316.98338623287</v>
      </c>
      <c r="J268" s="30">
        <v>77070.33330677981</v>
      </c>
      <c r="K268" s="20">
        <v>150000</v>
      </c>
      <c r="L268" s="34">
        <v>50000</v>
      </c>
      <c r="M268" s="22">
        <v>6</v>
      </c>
      <c r="N268" s="22" t="s">
        <v>61</v>
      </c>
      <c r="O268" s="31">
        <v>516761.6666666667</v>
      </c>
      <c r="P268" s="32">
        <v>4122.13333333333</v>
      </c>
      <c r="Q268" s="27">
        <f t="shared" si="7"/>
        <v>25515.849169311645</v>
      </c>
    </row>
    <row r="269" spans="1:17" s="5" customFormat="1" ht="30" customHeight="1">
      <c r="A269" s="16">
        <v>263</v>
      </c>
      <c r="B269" s="24" t="s">
        <v>238</v>
      </c>
      <c r="C269" s="16" t="s">
        <v>353</v>
      </c>
      <c r="D269" s="16" t="s">
        <v>168</v>
      </c>
      <c r="E269" s="18"/>
      <c r="F269" s="19"/>
      <c r="G269" s="29">
        <f t="shared" si="6"/>
        <v>450952.73080677976</v>
      </c>
      <c r="H269" s="45">
        <v>600000</v>
      </c>
      <c r="I269" s="30">
        <v>73312.95</v>
      </c>
      <c r="J269" s="30">
        <v>77070.33330677981</v>
      </c>
      <c r="K269" s="20">
        <v>100000</v>
      </c>
      <c r="L269" s="34">
        <v>40000</v>
      </c>
      <c r="M269" s="22">
        <v>3</v>
      </c>
      <c r="N269" s="22" t="s">
        <v>149</v>
      </c>
      <c r="O269" s="31">
        <v>152781.66666666666</v>
      </c>
      <c r="P269" s="32">
        <v>4122.13333333333</v>
      </c>
      <c r="Q269" s="27">
        <f t="shared" si="7"/>
        <v>3665.6475</v>
      </c>
    </row>
    <row r="270" spans="1:17" s="5" customFormat="1" ht="30" customHeight="1">
      <c r="A270" s="16">
        <v>264</v>
      </c>
      <c r="B270" s="24" t="s">
        <v>555</v>
      </c>
      <c r="C270" s="16" t="s">
        <v>353</v>
      </c>
      <c r="D270" s="16" t="s">
        <v>168</v>
      </c>
      <c r="E270" s="18"/>
      <c r="F270" s="19"/>
      <c r="G270" s="29">
        <f t="shared" si="6"/>
        <v>510952.73080677976</v>
      </c>
      <c r="H270" s="45">
        <v>500000</v>
      </c>
      <c r="I270" s="30">
        <v>73312.95</v>
      </c>
      <c r="J270" s="30">
        <v>77070.33330677981</v>
      </c>
      <c r="K270" s="20">
        <v>150000</v>
      </c>
      <c r="L270" s="34">
        <v>50000</v>
      </c>
      <c r="M270" s="22">
        <v>3</v>
      </c>
      <c r="N270" s="22" t="s">
        <v>149</v>
      </c>
      <c r="O270" s="31">
        <v>152781.66666666666</v>
      </c>
      <c r="P270" s="32">
        <v>4122.13333333333</v>
      </c>
      <c r="Q270" s="27">
        <f t="shared" si="7"/>
        <v>3665.6475</v>
      </c>
    </row>
    <row r="271" spans="1:17" s="5" customFormat="1" ht="30" customHeight="1">
      <c r="A271" s="16">
        <v>265</v>
      </c>
      <c r="B271" s="24" t="s">
        <v>554</v>
      </c>
      <c r="C271" s="16" t="s">
        <v>353</v>
      </c>
      <c r="D271" s="16"/>
      <c r="E271" s="18"/>
      <c r="F271" s="19"/>
      <c r="G271" s="29">
        <f aca="true" t="shared" si="8" ref="G271:G334">SUM(I271:L271,O271:Q271)</f>
        <v>1333786.9658623242</v>
      </c>
      <c r="H271" s="45">
        <v>1200000</v>
      </c>
      <c r="I271" s="30">
        <v>510316.98338623287</v>
      </c>
      <c r="J271" s="30">
        <v>77070.33330677981</v>
      </c>
      <c r="K271" s="20">
        <v>150000</v>
      </c>
      <c r="L271" s="34">
        <v>50000</v>
      </c>
      <c r="M271" s="22">
        <v>6</v>
      </c>
      <c r="N271" s="22" t="s">
        <v>61</v>
      </c>
      <c r="O271" s="31">
        <v>516761.6666666667</v>
      </c>
      <c r="P271" s="32">
        <v>4122.13333333333</v>
      </c>
      <c r="Q271" s="27">
        <f t="shared" si="7"/>
        <v>25515.849169311645</v>
      </c>
    </row>
    <row r="272" spans="1:17" s="5" customFormat="1" ht="30" customHeight="1">
      <c r="A272" s="16">
        <v>266</v>
      </c>
      <c r="B272" s="24" t="s">
        <v>239</v>
      </c>
      <c r="C272" s="16" t="s">
        <v>353</v>
      </c>
      <c r="D272" s="16" t="s">
        <v>168</v>
      </c>
      <c r="E272" s="18"/>
      <c r="F272" s="19"/>
      <c r="G272" s="29">
        <f t="shared" si="8"/>
        <v>450952.73080677976</v>
      </c>
      <c r="H272" s="45">
        <v>600000</v>
      </c>
      <c r="I272" s="30">
        <v>73312.95</v>
      </c>
      <c r="J272" s="30">
        <v>77070.33330677981</v>
      </c>
      <c r="K272" s="20">
        <v>100000</v>
      </c>
      <c r="L272" s="34">
        <v>40000</v>
      </c>
      <c r="M272" s="22">
        <v>3</v>
      </c>
      <c r="N272" s="22" t="s">
        <v>149</v>
      </c>
      <c r="O272" s="31">
        <v>152781.66666666666</v>
      </c>
      <c r="P272" s="32">
        <v>4122.13333333333</v>
      </c>
      <c r="Q272" s="27">
        <f t="shared" si="7"/>
        <v>3665.6475</v>
      </c>
    </row>
    <row r="273" spans="1:17" s="5" customFormat="1" ht="30" customHeight="1">
      <c r="A273" s="16">
        <v>267</v>
      </c>
      <c r="B273" s="24" t="s">
        <v>557</v>
      </c>
      <c r="C273" s="16" t="s">
        <v>353</v>
      </c>
      <c r="D273" s="16" t="s">
        <v>168</v>
      </c>
      <c r="E273" s="18"/>
      <c r="F273" s="19"/>
      <c r="G273" s="29">
        <f t="shared" si="8"/>
        <v>510952.73080677976</v>
      </c>
      <c r="H273" s="45">
        <v>650000</v>
      </c>
      <c r="I273" s="30">
        <v>73312.95</v>
      </c>
      <c r="J273" s="30">
        <v>77070.33330677981</v>
      </c>
      <c r="K273" s="20">
        <v>150000</v>
      </c>
      <c r="L273" s="34">
        <v>50000</v>
      </c>
      <c r="M273" s="22">
        <v>3</v>
      </c>
      <c r="N273" s="22" t="s">
        <v>149</v>
      </c>
      <c r="O273" s="31">
        <v>152781.66666666666</v>
      </c>
      <c r="P273" s="32">
        <v>4122.13333333333</v>
      </c>
      <c r="Q273" s="27">
        <f t="shared" si="7"/>
        <v>3665.6475</v>
      </c>
    </row>
    <row r="274" spans="1:17" s="5" customFormat="1" ht="30" customHeight="1">
      <c r="A274" s="16">
        <v>268</v>
      </c>
      <c r="B274" s="24" t="s">
        <v>556</v>
      </c>
      <c r="C274" s="16" t="s">
        <v>353</v>
      </c>
      <c r="D274" s="16"/>
      <c r="E274" s="18"/>
      <c r="F274" s="19"/>
      <c r="G274" s="29">
        <f t="shared" si="8"/>
        <v>1333786.9658623242</v>
      </c>
      <c r="H274" s="45">
        <v>1200000</v>
      </c>
      <c r="I274" s="30">
        <v>510316.98338623287</v>
      </c>
      <c r="J274" s="30">
        <v>77070.33330677981</v>
      </c>
      <c r="K274" s="20">
        <v>150000</v>
      </c>
      <c r="L274" s="34">
        <v>50000</v>
      </c>
      <c r="M274" s="22">
        <v>6</v>
      </c>
      <c r="N274" s="22" t="s">
        <v>61</v>
      </c>
      <c r="O274" s="31">
        <v>516761.6666666667</v>
      </c>
      <c r="P274" s="32">
        <v>4122.13333333333</v>
      </c>
      <c r="Q274" s="27">
        <f t="shared" si="7"/>
        <v>25515.849169311645</v>
      </c>
    </row>
    <row r="275" spans="1:17" s="5" customFormat="1" ht="30" customHeight="1">
      <c r="A275" s="16">
        <v>269</v>
      </c>
      <c r="B275" s="24" t="s">
        <v>240</v>
      </c>
      <c r="C275" s="16" t="s">
        <v>353</v>
      </c>
      <c r="D275" s="16" t="s">
        <v>168</v>
      </c>
      <c r="E275" s="18" t="s">
        <v>488</v>
      </c>
      <c r="F275" s="19">
        <v>500000</v>
      </c>
      <c r="G275" s="29">
        <f t="shared" si="8"/>
        <v>450952.73080677976</v>
      </c>
      <c r="H275" s="45">
        <v>700000</v>
      </c>
      <c r="I275" s="30">
        <v>73312.95</v>
      </c>
      <c r="J275" s="30">
        <v>77070.33330677981</v>
      </c>
      <c r="K275" s="20">
        <v>100000</v>
      </c>
      <c r="L275" s="34">
        <v>40000</v>
      </c>
      <c r="M275" s="22">
        <v>3</v>
      </c>
      <c r="N275" s="22" t="s">
        <v>149</v>
      </c>
      <c r="O275" s="31">
        <v>152781.66666666666</v>
      </c>
      <c r="P275" s="32">
        <v>4122.13333333333</v>
      </c>
      <c r="Q275" s="27">
        <f t="shared" si="7"/>
        <v>3665.6475</v>
      </c>
    </row>
    <row r="276" spans="1:17" s="5" customFormat="1" ht="30" customHeight="1">
      <c r="A276" s="16">
        <v>270</v>
      </c>
      <c r="B276" s="24" t="s">
        <v>559</v>
      </c>
      <c r="C276" s="16" t="s">
        <v>353</v>
      </c>
      <c r="D276" s="16" t="s">
        <v>168</v>
      </c>
      <c r="E276" s="18"/>
      <c r="F276" s="19"/>
      <c r="G276" s="29">
        <f t="shared" si="8"/>
        <v>510952.73080677976</v>
      </c>
      <c r="H276" s="45">
        <v>650000</v>
      </c>
      <c r="I276" s="30">
        <v>73312.95</v>
      </c>
      <c r="J276" s="30">
        <v>77070.33330677981</v>
      </c>
      <c r="K276" s="20">
        <v>150000</v>
      </c>
      <c r="L276" s="34">
        <v>50000</v>
      </c>
      <c r="M276" s="22">
        <v>3</v>
      </c>
      <c r="N276" s="22" t="s">
        <v>149</v>
      </c>
      <c r="O276" s="31">
        <v>152781.66666666666</v>
      </c>
      <c r="P276" s="32">
        <v>4122.13333333333</v>
      </c>
      <c r="Q276" s="27">
        <f t="shared" si="7"/>
        <v>3665.6475</v>
      </c>
    </row>
    <row r="277" spans="1:17" s="5" customFormat="1" ht="30" customHeight="1">
      <c r="A277" s="16">
        <v>271</v>
      </c>
      <c r="B277" s="24" t="s">
        <v>558</v>
      </c>
      <c r="C277" s="16" t="s">
        <v>353</v>
      </c>
      <c r="D277" s="16"/>
      <c r="E277" s="18"/>
      <c r="F277" s="19"/>
      <c r="G277" s="29">
        <f t="shared" si="8"/>
        <v>1333786.9658623242</v>
      </c>
      <c r="H277" s="45">
        <v>1200000</v>
      </c>
      <c r="I277" s="30">
        <v>510316.98338623287</v>
      </c>
      <c r="J277" s="30">
        <v>77070.33330677981</v>
      </c>
      <c r="K277" s="20">
        <v>150000</v>
      </c>
      <c r="L277" s="34">
        <v>50000</v>
      </c>
      <c r="M277" s="22">
        <v>6</v>
      </c>
      <c r="N277" s="22" t="s">
        <v>61</v>
      </c>
      <c r="O277" s="31">
        <v>516761.6666666667</v>
      </c>
      <c r="P277" s="32">
        <v>4122.13333333333</v>
      </c>
      <c r="Q277" s="27">
        <f t="shared" si="7"/>
        <v>25515.849169311645</v>
      </c>
    </row>
    <row r="278" spans="1:17" s="5" customFormat="1" ht="30" customHeight="1">
      <c r="A278" s="16">
        <v>272</v>
      </c>
      <c r="B278" s="24" t="s">
        <v>241</v>
      </c>
      <c r="C278" s="16" t="s">
        <v>353</v>
      </c>
      <c r="D278" s="16" t="s">
        <v>168</v>
      </c>
      <c r="E278" s="18"/>
      <c r="F278" s="19"/>
      <c r="G278" s="29">
        <f t="shared" si="8"/>
        <v>577067.7308067797</v>
      </c>
      <c r="H278" s="45">
        <v>700000</v>
      </c>
      <c r="I278" s="30">
        <v>73312.95</v>
      </c>
      <c r="J278" s="30">
        <v>77070.33330677981</v>
      </c>
      <c r="K278" s="20">
        <v>100000</v>
      </c>
      <c r="L278" s="34">
        <v>40000</v>
      </c>
      <c r="M278" s="22">
        <v>3</v>
      </c>
      <c r="N278" s="22" t="s">
        <v>149</v>
      </c>
      <c r="O278" s="31">
        <v>278896.6666666666</v>
      </c>
      <c r="P278" s="32">
        <v>4122.13333333333</v>
      </c>
      <c r="Q278" s="27">
        <f t="shared" si="7"/>
        <v>3665.6475</v>
      </c>
    </row>
    <row r="279" spans="1:17" s="5" customFormat="1" ht="30" customHeight="1">
      <c r="A279" s="16">
        <v>273</v>
      </c>
      <c r="B279" s="24" t="s">
        <v>561</v>
      </c>
      <c r="C279" s="16" t="s">
        <v>353</v>
      </c>
      <c r="D279" s="16" t="s">
        <v>168</v>
      </c>
      <c r="E279" s="18"/>
      <c r="F279" s="19"/>
      <c r="G279" s="29">
        <f t="shared" si="8"/>
        <v>510952.73080677976</v>
      </c>
      <c r="H279" s="45">
        <v>650000</v>
      </c>
      <c r="I279" s="30">
        <v>73312.95</v>
      </c>
      <c r="J279" s="30">
        <v>77070.33330677981</v>
      </c>
      <c r="K279" s="20">
        <v>150000</v>
      </c>
      <c r="L279" s="34">
        <v>50000</v>
      </c>
      <c r="M279" s="22">
        <v>3</v>
      </c>
      <c r="N279" s="22" t="s">
        <v>149</v>
      </c>
      <c r="O279" s="31">
        <v>152781.66666666666</v>
      </c>
      <c r="P279" s="32">
        <v>4122.13333333333</v>
      </c>
      <c r="Q279" s="27">
        <f t="shared" si="7"/>
        <v>3665.6475</v>
      </c>
    </row>
    <row r="280" spans="1:17" s="5" customFormat="1" ht="30" customHeight="1">
      <c r="A280" s="16">
        <v>274</v>
      </c>
      <c r="B280" s="24" t="s">
        <v>560</v>
      </c>
      <c r="C280" s="16" t="s">
        <v>353</v>
      </c>
      <c r="D280" s="16"/>
      <c r="E280" s="18"/>
      <c r="F280" s="19"/>
      <c r="G280" s="29">
        <f t="shared" si="8"/>
        <v>1333786.9658623242</v>
      </c>
      <c r="H280" s="45">
        <v>1200000</v>
      </c>
      <c r="I280" s="30">
        <v>510316.98338623287</v>
      </c>
      <c r="J280" s="30">
        <v>77070.33330677981</v>
      </c>
      <c r="K280" s="20">
        <v>150000</v>
      </c>
      <c r="L280" s="34">
        <v>50000</v>
      </c>
      <c r="M280" s="22">
        <v>6</v>
      </c>
      <c r="N280" s="22" t="s">
        <v>61</v>
      </c>
      <c r="O280" s="31">
        <v>516761.6666666667</v>
      </c>
      <c r="P280" s="32">
        <v>4122.13333333333</v>
      </c>
      <c r="Q280" s="27">
        <f t="shared" si="7"/>
        <v>25515.849169311645</v>
      </c>
    </row>
    <row r="281" spans="1:17" s="5" customFormat="1" ht="30" customHeight="1">
      <c r="A281" s="16">
        <v>275</v>
      </c>
      <c r="B281" s="24" t="s">
        <v>242</v>
      </c>
      <c r="C281" s="16" t="s">
        <v>353</v>
      </c>
      <c r="D281" s="16" t="s">
        <v>168</v>
      </c>
      <c r="E281" s="18"/>
      <c r="F281" s="19"/>
      <c r="G281" s="29">
        <f t="shared" si="8"/>
        <v>450952.73080677976</v>
      </c>
      <c r="H281" s="45">
        <v>700000</v>
      </c>
      <c r="I281" s="30">
        <v>73312.95</v>
      </c>
      <c r="J281" s="30">
        <v>77070.33330677981</v>
      </c>
      <c r="K281" s="20">
        <v>100000</v>
      </c>
      <c r="L281" s="34">
        <v>40000</v>
      </c>
      <c r="M281" s="22">
        <v>3</v>
      </c>
      <c r="N281" s="22" t="s">
        <v>149</v>
      </c>
      <c r="O281" s="31">
        <v>152781.66666666666</v>
      </c>
      <c r="P281" s="32">
        <v>4122.13333333333</v>
      </c>
      <c r="Q281" s="27">
        <f t="shared" si="7"/>
        <v>3665.6475</v>
      </c>
    </row>
    <row r="282" spans="1:17" s="5" customFormat="1" ht="30" customHeight="1">
      <c r="A282" s="16">
        <v>276</v>
      </c>
      <c r="B282" s="24" t="s">
        <v>563</v>
      </c>
      <c r="C282" s="16" t="s">
        <v>353</v>
      </c>
      <c r="D282" s="16" t="s">
        <v>168</v>
      </c>
      <c r="E282" s="18"/>
      <c r="F282" s="19"/>
      <c r="G282" s="29">
        <f t="shared" si="8"/>
        <v>510952.73080677976</v>
      </c>
      <c r="H282" s="45">
        <v>650000</v>
      </c>
      <c r="I282" s="30">
        <v>73312.95</v>
      </c>
      <c r="J282" s="30">
        <v>77070.33330677981</v>
      </c>
      <c r="K282" s="20">
        <v>150000</v>
      </c>
      <c r="L282" s="34">
        <v>50000</v>
      </c>
      <c r="M282" s="22">
        <v>3</v>
      </c>
      <c r="N282" s="22" t="s">
        <v>149</v>
      </c>
      <c r="O282" s="31">
        <v>152781.66666666666</v>
      </c>
      <c r="P282" s="32">
        <v>4122.13333333333</v>
      </c>
      <c r="Q282" s="27">
        <f t="shared" si="7"/>
        <v>3665.6475</v>
      </c>
    </row>
    <row r="283" spans="1:17" s="5" customFormat="1" ht="30" customHeight="1">
      <c r="A283" s="16">
        <v>277</v>
      </c>
      <c r="B283" s="24" t="s">
        <v>562</v>
      </c>
      <c r="C283" s="16" t="s">
        <v>353</v>
      </c>
      <c r="D283" s="16"/>
      <c r="E283" s="18"/>
      <c r="F283" s="19"/>
      <c r="G283" s="29">
        <f t="shared" si="8"/>
        <v>1333786.9658623242</v>
      </c>
      <c r="H283" s="45">
        <v>1200000</v>
      </c>
      <c r="I283" s="30">
        <v>510316.98338623287</v>
      </c>
      <c r="J283" s="30">
        <v>77070.33330677981</v>
      </c>
      <c r="K283" s="20">
        <v>150000</v>
      </c>
      <c r="L283" s="34">
        <v>50000</v>
      </c>
      <c r="M283" s="22">
        <v>6</v>
      </c>
      <c r="N283" s="22" t="s">
        <v>61</v>
      </c>
      <c r="O283" s="31">
        <v>516761.6666666667</v>
      </c>
      <c r="P283" s="32">
        <v>4122.13333333333</v>
      </c>
      <c r="Q283" s="27">
        <f t="shared" si="7"/>
        <v>25515.849169311645</v>
      </c>
    </row>
    <row r="284" spans="1:17" s="5" customFormat="1" ht="30" customHeight="1">
      <c r="A284" s="16">
        <v>278</v>
      </c>
      <c r="B284" s="24" t="s">
        <v>243</v>
      </c>
      <c r="C284" s="16" t="s">
        <v>353</v>
      </c>
      <c r="D284" s="16" t="s">
        <v>168</v>
      </c>
      <c r="E284" s="18" t="s">
        <v>488</v>
      </c>
      <c r="F284" s="19">
        <v>500000</v>
      </c>
      <c r="G284" s="29">
        <f t="shared" si="8"/>
        <v>450952.73080677976</v>
      </c>
      <c r="H284" s="45">
        <v>700000</v>
      </c>
      <c r="I284" s="30">
        <v>73312.95</v>
      </c>
      <c r="J284" s="30">
        <v>77070.33330677981</v>
      </c>
      <c r="K284" s="20">
        <v>100000</v>
      </c>
      <c r="L284" s="34">
        <v>40000</v>
      </c>
      <c r="M284" s="22">
        <v>3</v>
      </c>
      <c r="N284" s="22" t="s">
        <v>149</v>
      </c>
      <c r="O284" s="31">
        <v>152781.66666666666</v>
      </c>
      <c r="P284" s="32">
        <v>4122.13333333333</v>
      </c>
      <c r="Q284" s="27">
        <f t="shared" si="7"/>
        <v>3665.6475</v>
      </c>
    </row>
    <row r="285" spans="1:17" s="5" customFormat="1" ht="30" customHeight="1">
      <c r="A285" s="16">
        <v>279</v>
      </c>
      <c r="B285" s="24" t="s">
        <v>565</v>
      </c>
      <c r="C285" s="16" t="s">
        <v>353</v>
      </c>
      <c r="D285" s="16" t="s">
        <v>168</v>
      </c>
      <c r="E285" s="18"/>
      <c r="F285" s="19"/>
      <c r="G285" s="29">
        <f t="shared" si="8"/>
        <v>510952.73080677976</v>
      </c>
      <c r="H285" s="45">
        <v>650000</v>
      </c>
      <c r="I285" s="30">
        <v>73312.95</v>
      </c>
      <c r="J285" s="30">
        <v>77070.33330677981</v>
      </c>
      <c r="K285" s="20">
        <v>150000</v>
      </c>
      <c r="L285" s="34">
        <v>50000</v>
      </c>
      <c r="M285" s="22">
        <v>3</v>
      </c>
      <c r="N285" s="22" t="s">
        <v>149</v>
      </c>
      <c r="O285" s="31">
        <v>152781.66666666666</v>
      </c>
      <c r="P285" s="32">
        <v>4122.13333333333</v>
      </c>
      <c r="Q285" s="27">
        <f aca="true" t="shared" si="9" ref="Q285:Q341">5%*I285</f>
        <v>3665.6475</v>
      </c>
    </row>
    <row r="286" spans="1:17" s="5" customFormat="1" ht="30" customHeight="1">
      <c r="A286" s="16">
        <v>280</v>
      </c>
      <c r="B286" s="24" t="s">
        <v>564</v>
      </c>
      <c r="C286" s="16" t="s">
        <v>353</v>
      </c>
      <c r="D286" s="16"/>
      <c r="E286" s="18"/>
      <c r="F286" s="19"/>
      <c r="G286" s="29">
        <f t="shared" si="8"/>
        <v>1333786.9658623242</v>
      </c>
      <c r="H286" s="45">
        <v>1200000</v>
      </c>
      <c r="I286" s="30">
        <v>510316.98338623287</v>
      </c>
      <c r="J286" s="30">
        <v>77070.33330677981</v>
      </c>
      <c r="K286" s="20">
        <v>150000</v>
      </c>
      <c r="L286" s="34">
        <v>50000</v>
      </c>
      <c r="M286" s="22">
        <v>6</v>
      </c>
      <c r="N286" s="22" t="s">
        <v>61</v>
      </c>
      <c r="O286" s="31">
        <v>516761.6666666667</v>
      </c>
      <c r="P286" s="32">
        <v>4122.13333333333</v>
      </c>
      <c r="Q286" s="27">
        <f t="shared" si="9"/>
        <v>25515.849169311645</v>
      </c>
    </row>
    <row r="287" spans="1:17" s="5" customFormat="1" ht="30" customHeight="1">
      <c r="A287" s="16">
        <v>281</v>
      </c>
      <c r="B287" s="24" t="s">
        <v>244</v>
      </c>
      <c r="C287" s="16" t="s">
        <v>353</v>
      </c>
      <c r="D287" s="16" t="s">
        <v>168</v>
      </c>
      <c r="E287" s="18"/>
      <c r="F287" s="19"/>
      <c r="G287" s="29">
        <f t="shared" si="8"/>
        <v>450952.73080677976</v>
      </c>
      <c r="H287" s="45">
        <v>700000</v>
      </c>
      <c r="I287" s="30">
        <v>73312.95</v>
      </c>
      <c r="J287" s="30">
        <v>77070.33330677981</v>
      </c>
      <c r="K287" s="20">
        <v>100000</v>
      </c>
      <c r="L287" s="34">
        <v>40000</v>
      </c>
      <c r="M287" s="22">
        <v>3</v>
      </c>
      <c r="N287" s="22" t="s">
        <v>149</v>
      </c>
      <c r="O287" s="31">
        <v>152781.66666666666</v>
      </c>
      <c r="P287" s="32">
        <v>4122.13333333333</v>
      </c>
      <c r="Q287" s="27">
        <f t="shared" si="9"/>
        <v>3665.6475</v>
      </c>
    </row>
    <row r="288" spans="1:17" s="5" customFormat="1" ht="30" customHeight="1">
      <c r="A288" s="16">
        <v>282</v>
      </c>
      <c r="B288" s="24" t="s">
        <v>567</v>
      </c>
      <c r="C288" s="16" t="s">
        <v>353</v>
      </c>
      <c r="D288" s="16" t="s">
        <v>168</v>
      </c>
      <c r="E288" s="18"/>
      <c r="F288" s="19"/>
      <c r="G288" s="29">
        <f t="shared" si="8"/>
        <v>510952.73080677976</v>
      </c>
      <c r="H288" s="45">
        <v>650000</v>
      </c>
      <c r="I288" s="30">
        <v>73312.95</v>
      </c>
      <c r="J288" s="30">
        <v>77070.33330677981</v>
      </c>
      <c r="K288" s="20">
        <v>150000</v>
      </c>
      <c r="L288" s="34">
        <v>50000</v>
      </c>
      <c r="M288" s="22">
        <v>3</v>
      </c>
      <c r="N288" s="22" t="s">
        <v>149</v>
      </c>
      <c r="O288" s="31">
        <v>152781.66666666666</v>
      </c>
      <c r="P288" s="32">
        <v>4122.13333333333</v>
      </c>
      <c r="Q288" s="27">
        <f t="shared" si="9"/>
        <v>3665.6475</v>
      </c>
    </row>
    <row r="289" spans="1:17" s="5" customFormat="1" ht="30" customHeight="1">
      <c r="A289" s="16">
        <v>283</v>
      </c>
      <c r="B289" s="24" t="s">
        <v>566</v>
      </c>
      <c r="C289" s="16" t="s">
        <v>353</v>
      </c>
      <c r="D289" s="16"/>
      <c r="E289" s="18"/>
      <c r="F289" s="19"/>
      <c r="G289" s="29">
        <f t="shared" si="8"/>
        <v>1333786.9658623242</v>
      </c>
      <c r="H289" s="45">
        <v>1200000</v>
      </c>
      <c r="I289" s="30">
        <v>510316.98338623287</v>
      </c>
      <c r="J289" s="30">
        <v>77070.33330677981</v>
      </c>
      <c r="K289" s="20">
        <v>150000</v>
      </c>
      <c r="L289" s="34">
        <v>50000</v>
      </c>
      <c r="M289" s="22">
        <v>6</v>
      </c>
      <c r="N289" s="22" t="s">
        <v>61</v>
      </c>
      <c r="O289" s="31">
        <v>516761.6666666667</v>
      </c>
      <c r="P289" s="32">
        <v>4122.13333333333</v>
      </c>
      <c r="Q289" s="27">
        <f t="shared" si="9"/>
        <v>25515.849169311645</v>
      </c>
    </row>
    <row r="290" spans="1:17" s="5" customFormat="1" ht="30" customHeight="1">
      <c r="A290" s="16">
        <v>284</v>
      </c>
      <c r="B290" s="24" t="s">
        <v>245</v>
      </c>
      <c r="C290" s="16" t="s">
        <v>353</v>
      </c>
      <c r="D290" s="16" t="s">
        <v>168</v>
      </c>
      <c r="E290" s="18"/>
      <c r="F290" s="19"/>
      <c r="G290" s="29">
        <f t="shared" si="8"/>
        <v>450952.73080677976</v>
      </c>
      <c r="H290" s="45">
        <v>700000</v>
      </c>
      <c r="I290" s="30">
        <v>73312.95</v>
      </c>
      <c r="J290" s="30">
        <v>77070.33330677981</v>
      </c>
      <c r="K290" s="20">
        <v>100000</v>
      </c>
      <c r="L290" s="34">
        <v>40000</v>
      </c>
      <c r="M290" s="22">
        <v>3</v>
      </c>
      <c r="N290" s="22" t="s">
        <v>149</v>
      </c>
      <c r="O290" s="31">
        <v>152781.66666666666</v>
      </c>
      <c r="P290" s="32">
        <v>4122.13333333333</v>
      </c>
      <c r="Q290" s="27">
        <f t="shared" si="9"/>
        <v>3665.6475</v>
      </c>
    </row>
    <row r="291" spans="1:17" s="5" customFormat="1" ht="30" customHeight="1">
      <c r="A291" s="16"/>
      <c r="B291" s="17" t="s">
        <v>246</v>
      </c>
      <c r="C291" s="16"/>
      <c r="D291" s="16"/>
      <c r="E291" s="18"/>
      <c r="F291" s="19"/>
      <c r="G291" s="29">
        <f t="shared" si="8"/>
        <v>0</v>
      </c>
      <c r="H291" s="45"/>
      <c r="I291" s="20"/>
      <c r="J291" s="30"/>
      <c r="K291" s="20"/>
      <c r="L291" s="16"/>
      <c r="M291" s="22"/>
      <c r="N291" s="22"/>
      <c r="O291" s="23"/>
      <c r="P291" s="32"/>
      <c r="Q291" s="27"/>
    </row>
    <row r="292" spans="1:17" s="5" customFormat="1" ht="30" customHeight="1">
      <c r="A292" s="16">
        <v>285</v>
      </c>
      <c r="B292" s="24" t="s">
        <v>247</v>
      </c>
      <c r="C292" s="16" t="s">
        <v>6</v>
      </c>
      <c r="D292" s="16" t="s">
        <v>248</v>
      </c>
      <c r="E292" s="18" t="s">
        <v>490</v>
      </c>
      <c r="F292" s="19">
        <v>3800000</v>
      </c>
      <c r="G292" s="29">
        <f t="shared" si="8"/>
        <v>9756961.739140114</v>
      </c>
      <c r="H292" s="45">
        <v>10000000</v>
      </c>
      <c r="I292" s="20">
        <v>5228236.45</v>
      </c>
      <c r="J292" s="30">
        <v>77070.33330677981</v>
      </c>
      <c r="K292" s="20">
        <v>950000</v>
      </c>
      <c r="L292" s="34">
        <v>450000</v>
      </c>
      <c r="M292" s="22">
        <v>9</v>
      </c>
      <c r="N292" s="22" t="s">
        <v>200</v>
      </c>
      <c r="O292" s="23">
        <v>2786121</v>
      </c>
      <c r="P292" s="32">
        <v>4122.13333333333</v>
      </c>
      <c r="Q292" s="27">
        <f t="shared" si="9"/>
        <v>261411.8225</v>
      </c>
    </row>
    <row r="293" spans="1:17" s="5" customFormat="1" ht="30" customHeight="1">
      <c r="A293" s="16">
        <v>286</v>
      </c>
      <c r="B293" s="24" t="s">
        <v>249</v>
      </c>
      <c r="C293" s="16" t="s">
        <v>10</v>
      </c>
      <c r="D293" s="16" t="s">
        <v>250</v>
      </c>
      <c r="E293" s="24" t="s">
        <v>249</v>
      </c>
      <c r="F293" s="19">
        <v>3000000</v>
      </c>
      <c r="G293" s="29">
        <f t="shared" si="8"/>
        <v>6623188.939140113</v>
      </c>
      <c r="H293" s="45">
        <v>7000000</v>
      </c>
      <c r="I293" s="20">
        <v>4036520.45</v>
      </c>
      <c r="J293" s="30">
        <v>77070.33330677981</v>
      </c>
      <c r="K293" s="20">
        <v>150000</v>
      </c>
      <c r="L293" s="34">
        <v>60000</v>
      </c>
      <c r="M293" s="22">
        <v>7</v>
      </c>
      <c r="N293" s="22" t="s">
        <v>61</v>
      </c>
      <c r="O293" s="23">
        <v>2093650</v>
      </c>
      <c r="P293" s="32">
        <v>4122.13333333333</v>
      </c>
      <c r="Q293" s="27">
        <f t="shared" si="9"/>
        <v>201826.02250000002</v>
      </c>
    </row>
    <row r="294" spans="1:17" s="5" customFormat="1" ht="30" customHeight="1">
      <c r="A294" s="16">
        <v>287</v>
      </c>
      <c r="B294" s="24" t="s">
        <v>251</v>
      </c>
      <c r="C294" s="16" t="s">
        <v>10</v>
      </c>
      <c r="D294" s="16" t="s">
        <v>250</v>
      </c>
      <c r="E294" s="24" t="s">
        <v>251</v>
      </c>
      <c r="F294" s="19">
        <v>3000000</v>
      </c>
      <c r="G294" s="29">
        <f t="shared" si="8"/>
        <v>6643188.939140113</v>
      </c>
      <c r="H294" s="45">
        <v>7000000</v>
      </c>
      <c r="I294" s="20">
        <v>4036520.45</v>
      </c>
      <c r="J294" s="30">
        <v>77070.33330677981</v>
      </c>
      <c r="K294" s="20">
        <v>150000</v>
      </c>
      <c r="L294" s="34">
        <v>80000</v>
      </c>
      <c r="M294" s="22">
        <v>7</v>
      </c>
      <c r="N294" s="22" t="s">
        <v>61</v>
      </c>
      <c r="O294" s="23">
        <v>2093650</v>
      </c>
      <c r="P294" s="32">
        <v>4122.13333333333</v>
      </c>
      <c r="Q294" s="27">
        <f t="shared" si="9"/>
        <v>201826.02250000002</v>
      </c>
    </row>
    <row r="295" spans="1:17" s="5" customFormat="1" ht="30" customHeight="1">
      <c r="A295" s="16">
        <v>288</v>
      </c>
      <c r="B295" s="24" t="s">
        <v>491</v>
      </c>
      <c r="C295" s="16" t="s">
        <v>6</v>
      </c>
      <c r="D295" s="16" t="s">
        <v>248</v>
      </c>
      <c r="E295" s="18"/>
      <c r="F295" s="19"/>
      <c r="G295" s="29">
        <f t="shared" si="8"/>
        <v>9506961.739140114</v>
      </c>
      <c r="H295" s="45">
        <v>10000000</v>
      </c>
      <c r="I295" s="20">
        <v>5228236.45</v>
      </c>
      <c r="J295" s="30">
        <v>77070.33330677981</v>
      </c>
      <c r="K295" s="20">
        <v>800000</v>
      </c>
      <c r="L295" s="34">
        <v>350000</v>
      </c>
      <c r="M295" s="22">
        <v>7</v>
      </c>
      <c r="N295" s="22" t="s">
        <v>252</v>
      </c>
      <c r="O295" s="23">
        <v>2786121</v>
      </c>
      <c r="P295" s="32">
        <v>4122.13333333333</v>
      </c>
      <c r="Q295" s="27">
        <f t="shared" si="9"/>
        <v>261411.8225</v>
      </c>
    </row>
    <row r="296" spans="1:17" s="5" customFormat="1" ht="30" customHeight="1">
      <c r="A296" s="16">
        <v>289</v>
      </c>
      <c r="B296" s="24" t="s">
        <v>253</v>
      </c>
      <c r="C296" s="16" t="s">
        <v>6</v>
      </c>
      <c r="D296" s="16" t="s">
        <v>250</v>
      </c>
      <c r="E296" s="24" t="s">
        <v>492</v>
      </c>
      <c r="F296" s="19">
        <v>5000000</v>
      </c>
      <c r="G296" s="29">
        <f t="shared" si="8"/>
        <v>7063188.939140113</v>
      </c>
      <c r="H296" s="45">
        <v>10000000</v>
      </c>
      <c r="I296" s="20">
        <v>4036520.45</v>
      </c>
      <c r="J296" s="30">
        <v>77070.33330677981</v>
      </c>
      <c r="K296" s="20">
        <v>450000</v>
      </c>
      <c r="L296" s="34">
        <v>200000</v>
      </c>
      <c r="M296" s="22">
        <v>7</v>
      </c>
      <c r="N296" s="22" t="s">
        <v>14</v>
      </c>
      <c r="O296" s="23">
        <v>2093650</v>
      </c>
      <c r="P296" s="32">
        <v>4122.13333333333</v>
      </c>
      <c r="Q296" s="27">
        <f t="shared" si="9"/>
        <v>201826.02250000002</v>
      </c>
    </row>
    <row r="297" spans="1:17" s="5" customFormat="1" ht="30" customHeight="1">
      <c r="A297" s="16">
        <v>290</v>
      </c>
      <c r="B297" s="24" t="s">
        <v>254</v>
      </c>
      <c r="C297" s="16" t="s">
        <v>6</v>
      </c>
      <c r="D297" s="16" t="s">
        <v>250</v>
      </c>
      <c r="E297" s="18"/>
      <c r="F297" s="19"/>
      <c r="G297" s="29">
        <f t="shared" si="8"/>
        <v>7063188.939140113</v>
      </c>
      <c r="H297" s="45">
        <v>10000000</v>
      </c>
      <c r="I297" s="20">
        <v>4036520.45</v>
      </c>
      <c r="J297" s="30">
        <v>77070.33330677981</v>
      </c>
      <c r="K297" s="20">
        <v>450000</v>
      </c>
      <c r="L297" s="34">
        <v>200000</v>
      </c>
      <c r="M297" s="22">
        <v>7</v>
      </c>
      <c r="N297" s="22" t="s">
        <v>14</v>
      </c>
      <c r="O297" s="23">
        <v>2093650</v>
      </c>
      <c r="P297" s="32">
        <v>4122.13333333333</v>
      </c>
      <c r="Q297" s="27">
        <f t="shared" si="9"/>
        <v>201826.02250000002</v>
      </c>
    </row>
    <row r="298" spans="1:17" s="5" customFormat="1" ht="30" customHeight="1">
      <c r="A298" s="16">
        <v>291</v>
      </c>
      <c r="B298" s="24" t="s">
        <v>255</v>
      </c>
      <c r="C298" s="16" t="s">
        <v>6</v>
      </c>
      <c r="D298" s="16" t="s">
        <v>248</v>
      </c>
      <c r="E298" s="24" t="s">
        <v>255</v>
      </c>
      <c r="F298" s="19">
        <v>4000000</v>
      </c>
      <c r="G298" s="29">
        <f t="shared" si="8"/>
        <v>9506961.739140114</v>
      </c>
      <c r="H298" s="45">
        <v>10000000</v>
      </c>
      <c r="I298" s="20">
        <v>5228236.45</v>
      </c>
      <c r="J298" s="30">
        <v>77070.33330677981</v>
      </c>
      <c r="K298" s="20">
        <v>800000</v>
      </c>
      <c r="L298" s="34">
        <v>350000</v>
      </c>
      <c r="M298" s="22">
        <v>8</v>
      </c>
      <c r="N298" s="22" t="s">
        <v>8</v>
      </c>
      <c r="O298" s="23">
        <v>2786121</v>
      </c>
      <c r="P298" s="32">
        <v>4122.13333333333</v>
      </c>
      <c r="Q298" s="27">
        <f t="shared" si="9"/>
        <v>261411.8225</v>
      </c>
    </row>
    <row r="299" spans="1:17" s="5" customFormat="1" ht="39.75" customHeight="1">
      <c r="A299" s="16">
        <v>292</v>
      </c>
      <c r="B299" s="24" t="s">
        <v>256</v>
      </c>
      <c r="C299" s="16" t="s">
        <v>6</v>
      </c>
      <c r="D299" s="16" t="s">
        <v>248</v>
      </c>
      <c r="E299" s="18" t="s">
        <v>493</v>
      </c>
      <c r="F299" s="19">
        <v>5000000</v>
      </c>
      <c r="G299" s="29">
        <f t="shared" si="8"/>
        <v>9506961.739140114</v>
      </c>
      <c r="H299" s="45">
        <v>10000000</v>
      </c>
      <c r="I299" s="20">
        <v>5228236.45</v>
      </c>
      <c r="J299" s="30">
        <v>77070.33330677981</v>
      </c>
      <c r="K299" s="20">
        <v>800000</v>
      </c>
      <c r="L299" s="34">
        <v>350000</v>
      </c>
      <c r="M299" s="22">
        <v>8</v>
      </c>
      <c r="N299" s="22" t="s">
        <v>8</v>
      </c>
      <c r="O299" s="23">
        <v>2786121</v>
      </c>
      <c r="P299" s="32">
        <v>4122.13333333333</v>
      </c>
      <c r="Q299" s="27">
        <f t="shared" si="9"/>
        <v>261411.8225</v>
      </c>
    </row>
    <row r="300" spans="1:17" s="5" customFormat="1" ht="39.75" customHeight="1">
      <c r="A300" s="16">
        <v>293</v>
      </c>
      <c r="B300" s="24" t="s">
        <v>257</v>
      </c>
      <c r="C300" s="16" t="s">
        <v>10</v>
      </c>
      <c r="D300" s="16" t="s">
        <v>250</v>
      </c>
      <c r="E300" s="18"/>
      <c r="F300" s="19"/>
      <c r="G300" s="29">
        <f t="shared" si="8"/>
        <v>7113188.939140113</v>
      </c>
      <c r="H300" s="45">
        <v>7000000</v>
      </c>
      <c r="I300" s="20">
        <v>4036520.45</v>
      </c>
      <c r="J300" s="30">
        <v>77070.33330677981</v>
      </c>
      <c r="K300" s="20">
        <v>500000</v>
      </c>
      <c r="L300" s="34">
        <v>200000</v>
      </c>
      <c r="M300" s="22">
        <v>7</v>
      </c>
      <c r="N300" s="22" t="s">
        <v>14</v>
      </c>
      <c r="O300" s="23">
        <v>2093650</v>
      </c>
      <c r="P300" s="32">
        <v>4122.13333333333</v>
      </c>
      <c r="Q300" s="27">
        <f t="shared" si="9"/>
        <v>201826.02250000002</v>
      </c>
    </row>
    <row r="301" spans="1:17" s="5" customFormat="1" ht="39.75" customHeight="1">
      <c r="A301" s="16">
        <v>294</v>
      </c>
      <c r="B301" s="24" t="s">
        <v>258</v>
      </c>
      <c r="C301" s="16" t="s">
        <v>10</v>
      </c>
      <c r="D301" s="16" t="s">
        <v>250</v>
      </c>
      <c r="E301" s="18" t="s">
        <v>494</v>
      </c>
      <c r="F301" s="19"/>
      <c r="G301" s="29">
        <f t="shared" si="8"/>
        <v>7113188.939140113</v>
      </c>
      <c r="H301" s="45">
        <v>7000000</v>
      </c>
      <c r="I301" s="20">
        <v>4036520.45</v>
      </c>
      <c r="J301" s="30">
        <v>77070.33330677981</v>
      </c>
      <c r="K301" s="20">
        <v>500000</v>
      </c>
      <c r="L301" s="34">
        <v>200000</v>
      </c>
      <c r="M301" s="22">
        <v>7</v>
      </c>
      <c r="N301" s="22" t="s">
        <v>14</v>
      </c>
      <c r="O301" s="23">
        <v>2093650</v>
      </c>
      <c r="P301" s="32">
        <v>4122.13333333333</v>
      </c>
      <c r="Q301" s="27">
        <f t="shared" si="9"/>
        <v>201826.02250000002</v>
      </c>
    </row>
    <row r="302" spans="1:17" s="5" customFormat="1" ht="39.75" customHeight="1">
      <c r="A302" s="16">
        <v>295</v>
      </c>
      <c r="B302" s="24" t="s">
        <v>259</v>
      </c>
      <c r="C302" s="16" t="s">
        <v>10</v>
      </c>
      <c r="D302" s="16" t="s">
        <v>250</v>
      </c>
      <c r="E302" s="18"/>
      <c r="F302" s="19"/>
      <c r="G302" s="29">
        <f t="shared" si="8"/>
        <v>7113188.939140113</v>
      </c>
      <c r="H302" s="45">
        <v>7000000</v>
      </c>
      <c r="I302" s="20">
        <v>4036520.45</v>
      </c>
      <c r="J302" s="30">
        <v>77070.33330677981</v>
      </c>
      <c r="K302" s="20">
        <v>500000</v>
      </c>
      <c r="L302" s="34">
        <v>200000</v>
      </c>
      <c r="M302" s="22">
        <v>7</v>
      </c>
      <c r="N302" s="22" t="s">
        <v>14</v>
      </c>
      <c r="O302" s="23">
        <v>2093650</v>
      </c>
      <c r="P302" s="32">
        <v>4122.13333333333</v>
      </c>
      <c r="Q302" s="27">
        <f t="shared" si="9"/>
        <v>201826.02250000002</v>
      </c>
    </row>
    <row r="303" spans="1:17" s="5" customFormat="1" ht="39.75" customHeight="1">
      <c r="A303" s="16">
        <v>296</v>
      </c>
      <c r="B303" s="24" t="s">
        <v>608</v>
      </c>
      <c r="C303" s="16" t="s">
        <v>6</v>
      </c>
      <c r="D303" s="16" t="s">
        <v>248</v>
      </c>
      <c r="E303" s="18"/>
      <c r="F303" s="19"/>
      <c r="G303" s="29">
        <f t="shared" si="8"/>
        <v>9506961.739140114</v>
      </c>
      <c r="H303" s="45">
        <v>10000000</v>
      </c>
      <c r="I303" s="20">
        <v>5228236.45</v>
      </c>
      <c r="J303" s="30">
        <v>77070.33330677981</v>
      </c>
      <c r="K303" s="20">
        <v>800000</v>
      </c>
      <c r="L303" s="34">
        <v>350000</v>
      </c>
      <c r="M303" s="22">
        <v>8</v>
      </c>
      <c r="N303" s="22" t="s">
        <v>200</v>
      </c>
      <c r="O303" s="23">
        <v>2786121</v>
      </c>
      <c r="P303" s="32">
        <v>4122.13333333333</v>
      </c>
      <c r="Q303" s="27">
        <f t="shared" si="9"/>
        <v>261411.8225</v>
      </c>
    </row>
    <row r="304" spans="1:17" s="5" customFormat="1" ht="30" customHeight="1">
      <c r="A304" s="16">
        <v>297</v>
      </c>
      <c r="B304" s="24" t="s">
        <v>260</v>
      </c>
      <c r="C304" s="16" t="s">
        <v>6</v>
      </c>
      <c r="D304" s="16" t="s">
        <v>248</v>
      </c>
      <c r="E304" s="18" t="s">
        <v>495</v>
      </c>
      <c r="F304" s="19"/>
      <c r="G304" s="29">
        <f t="shared" si="8"/>
        <v>9506961.739140114</v>
      </c>
      <c r="H304" s="45">
        <v>10000000</v>
      </c>
      <c r="I304" s="20">
        <v>5228236.45</v>
      </c>
      <c r="J304" s="30">
        <v>77070.33330677981</v>
      </c>
      <c r="K304" s="20">
        <v>800000</v>
      </c>
      <c r="L304" s="34">
        <v>350000</v>
      </c>
      <c r="M304" s="22">
        <v>8</v>
      </c>
      <c r="N304" s="22" t="s">
        <v>200</v>
      </c>
      <c r="O304" s="23">
        <v>2786121</v>
      </c>
      <c r="P304" s="32">
        <v>4122.13333333333</v>
      </c>
      <c r="Q304" s="27">
        <f t="shared" si="9"/>
        <v>261411.8225</v>
      </c>
    </row>
    <row r="305" spans="1:17" s="5" customFormat="1" ht="30" customHeight="1">
      <c r="A305" s="16">
        <v>298</v>
      </c>
      <c r="B305" s="24" t="s">
        <v>261</v>
      </c>
      <c r="C305" s="16" t="s">
        <v>6</v>
      </c>
      <c r="D305" s="16" t="s">
        <v>248</v>
      </c>
      <c r="E305" s="18"/>
      <c r="F305" s="19"/>
      <c r="G305" s="29">
        <f t="shared" si="8"/>
        <v>9506961.739140114</v>
      </c>
      <c r="H305" s="45">
        <v>10000000</v>
      </c>
      <c r="I305" s="20">
        <v>5228236.45</v>
      </c>
      <c r="J305" s="30">
        <v>77070.33330677981</v>
      </c>
      <c r="K305" s="20">
        <v>800000</v>
      </c>
      <c r="L305" s="34">
        <v>350000</v>
      </c>
      <c r="M305" s="22">
        <v>8</v>
      </c>
      <c r="N305" s="22" t="s">
        <v>200</v>
      </c>
      <c r="O305" s="23">
        <v>2786121</v>
      </c>
      <c r="P305" s="32">
        <v>4122.13333333333</v>
      </c>
      <c r="Q305" s="27">
        <f t="shared" si="9"/>
        <v>261411.8225</v>
      </c>
    </row>
    <row r="306" spans="1:17" s="5" customFormat="1" ht="30" customHeight="1">
      <c r="A306" s="16">
        <v>299</v>
      </c>
      <c r="B306" s="24" t="s">
        <v>262</v>
      </c>
      <c r="C306" s="16" t="s">
        <v>6</v>
      </c>
      <c r="D306" s="16" t="s">
        <v>248</v>
      </c>
      <c r="E306" s="18"/>
      <c r="F306" s="19"/>
      <c r="G306" s="29">
        <f t="shared" si="8"/>
        <v>9506961.739140114</v>
      </c>
      <c r="H306" s="45">
        <v>10000000</v>
      </c>
      <c r="I306" s="20">
        <v>5228236.45</v>
      </c>
      <c r="J306" s="30">
        <v>77070.33330677981</v>
      </c>
      <c r="K306" s="20">
        <v>800000</v>
      </c>
      <c r="L306" s="34">
        <v>350000</v>
      </c>
      <c r="M306" s="22">
        <v>8</v>
      </c>
      <c r="N306" s="22" t="s">
        <v>200</v>
      </c>
      <c r="O306" s="23">
        <v>2786121</v>
      </c>
      <c r="P306" s="32">
        <v>4122.13333333333</v>
      </c>
      <c r="Q306" s="27">
        <f t="shared" si="9"/>
        <v>261411.8225</v>
      </c>
    </row>
    <row r="307" spans="1:17" s="5" customFormat="1" ht="30" customHeight="1">
      <c r="A307" s="16">
        <v>300</v>
      </c>
      <c r="B307" s="24" t="s">
        <v>263</v>
      </c>
      <c r="C307" s="16" t="s">
        <v>10</v>
      </c>
      <c r="D307" s="16" t="s">
        <v>250</v>
      </c>
      <c r="E307" s="18"/>
      <c r="F307" s="19"/>
      <c r="G307" s="29">
        <f t="shared" si="8"/>
        <v>7263188.939140113</v>
      </c>
      <c r="H307" s="45">
        <v>7000000</v>
      </c>
      <c r="I307" s="20">
        <v>4036520.45</v>
      </c>
      <c r="J307" s="30">
        <v>77070.33330677981</v>
      </c>
      <c r="K307" s="20">
        <v>600000</v>
      </c>
      <c r="L307" s="34">
        <v>250000</v>
      </c>
      <c r="M307" s="22">
        <v>7</v>
      </c>
      <c r="N307" s="22" t="s">
        <v>14</v>
      </c>
      <c r="O307" s="23">
        <v>2093650</v>
      </c>
      <c r="P307" s="32">
        <v>4122.13333333333</v>
      </c>
      <c r="Q307" s="27">
        <f t="shared" si="9"/>
        <v>201826.02250000002</v>
      </c>
    </row>
    <row r="308" spans="1:17" s="5" customFormat="1" ht="30" customHeight="1">
      <c r="A308" s="16">
        <v>301</v>
      </c>
      <c r="B308" s="24" t="s">
        <v>264</v>
      </c>
      <c r="C308" s="16" t="s">
        <v>6</v>
      </c>
      <c r="D308" s="16" t="s">
        <v>248</v>
      </c>
      <c r="E308" s="18"/>
      <c r="F308" s="19"/>
      <c r="G308" s="29">
        <f t="shared" si="8"/>
        <v>9506961.739140114</v>
      </c>
      <c r="H308" s="45">
        <v>10000000</v>
      </c>
      <c r="I308" s="20">
        <v>5228236.45</v>
      </c>
      <c r="J308" s="30">
        <v>77070.33330677981</v>
      </c>
      <c r="K308" s="20">
        <v>800000</v>
      </c>
      <c r="L308" s="34">
        <v>350000</v>
      </c>
      <c r="M308" s="22">
        <v>8</v>
      </c>
      <c r="N308" s="22" t="s">
        <v>200</v>
      </c>
      <c r="O308" s="23">
        <v>2786121</v>
      </c>
      <c r="P308" s="32">
        <v>4122.13333333333</v>
      </c>
      <c r="Q308" s="27">
        <f t="shared" si="9"/>
        <v>261411.8225</v>
      </c>
    </row>
    <row r="309" spans="1:17" s="5" customFormat="1" ht="30" customHeight="1">
      <c r="A309" s="16">
        <v>302</v>
      </c>
      <c r="B309" s="24" t="s">
        <v>265</v>
      </c>
      <c r="C309" s="16" t="s">
        <v>10</v>
      </c>
      <c r="D309" s="16" t="s">
        <v>250</v>
      </c>
      <c r="E309" s="18" t="s">
        <v>496</v>
      </c>
      <c r="F309" s="19"/>
      <c r="G309" s="29">
        <f t="shared" si="8"/>
        <v>7263188.939140113</v>
      </c>
      <c r="H309" s="45">
        <v>7000000</v>
      </c>
      <c r="I309" s="20">
        <v>4036520.45</v>
      </c>
      <c r="J309" s="30">
        <v>77070.33330677981</v>
      </c>
      <c r="K309" s="20">
        <v>600000</v>
      </c>
      <c r="L309" s="34">
        <v>250000</v>
      </c>
      <c r="M309" s="22">
        <v>7</v>
      </c>
      <c r="N309" s="22" t="s">
        <v>14</v>
      </c>
      <c r="O309" s="23">
        <v>2093650</v>
      </c>
      <c r="P309" s="32">
        <v>4122.13333333333</v>
      </c>
      <c r="Q309" s="27">
        <f t="shared" si="9"/>
        <v>201826.02250000002</v>
      </c>
    </row>
    <row r="310" spans="1:17" s="5" customFormat="1" ht="30" customHeight="1">
      <c r="A310" s="16">
        <v>303</v>
      </c>
      <c r="B310" s="24" t="s">
        <v>266</v>
      </c>
      <c r="C310" s="16" t="s">
        <v>10</v>
      </c>
      <c r="D310" s="16" t="s">
        <v>250</v>
      </c>
      <c r="E310" s="18"/>
      <c r="F310" s="19"/>
      <c r="G310" s="29">
        <f t="shared" si="8"/>
        <v>7263188.939140113</v>
      </c>
      <c r="H310" s="45">
        <v>7000000</v>
      </c>
      <c r="I310" s="20">
        <v>4036520.45</v>
      </c>
      <c r="J310" s="30">
        <v>77070.33330677981</v>
      </c>
      <c r="K310" s="20">
        <v>600000</v>
      </c>
      <c r="L310" s="34">
        <v>250000</v>
      </c>
      <c r="M310" s="22">
        <v>7</v>
      </c>
      <c r="N310" s="22" t="s">
        <v>14</v>
      </c>
      <c r="O310" s="23">
        <v>2093650</v>
      </c>
      <c r="P310" s="32">
        <v>4122.13333333333</v>
      </c>
      <c r="Q310" s="27">
        <f t="shared" si="9"/>
        <v>201826.02250000002</v>
      </c>
    </row>
    <row r="311" spans="1:17" s="5" customFormat="1" ht="30" customHeight="1">
      <c r="A311" s="16">
        <v>304</v>
      </c>
      <c r="B311" s="24" t="s">
        <v>267</v>
      </c>
      <c r="C311" s="16" t="s">
        <v>10</v>
      </c>
      <c r="D311" s="16" t="s">
        <v>250</v>
      </c>
      <c r="E311" s="18"/>
      <c r="F311" s="19"/>
      <c r="G311" s="29">
        <f t="shared" si="8"/>
        <v>7263188.939140113</v>
      </c>
      <c r="H311" s="45">
        <v>7000000</v>
      </c>
      <c r="I311" s="20">
        <v>4036520.45</v>
      </c>
      <c r="J311" s="30">
        <v>77070.33330677981</v>
      </c>
      <c r="K311" s="20">
        <v>600000</v>
      </c>
      <c r="L311" s="34">
        <v>250000</v>
      </c>
      <c r="M311" s="22">
        <v>7</v>
      </c>
      <c r="N311" s="22" t="s">
        <v>14</v>
      </c>
      <c r="O311" s="23">
        <v>2093650</v>
      </c>
      <c r="P311" s="32">
        <v>4122.13333333333</v>
      </c>
      <c r="Q311" s="27">
        <f t="shared" si="9"/>
        <v>201826.02250000002</v>
      </c>
    </row>
    <row r="312" spans="1:17" s="5" customFormat="1" ht="30" customHeight="1">
      <c r="A312" s="16">
        <v>305</v>
      </c>
      <c r="B312" s="24" t="s">
        <v>268</v>
      </c>
      <c r="C312" s="16" t="s">
        <v>10</v>
      </c>
      <c r="D312" s="16" t="s">
        <v>250</v>
      </c>
      <c r="E312" s="18"/>
      <c r="F312" s="19"/>
      <c r="G312" s="29">
        <f t="shared" si="8"/>
        <v>7263188.939140113</v>
      </c>
      <c r="H312" s="45">
        <v>7000000</v>
      </c>
      <c r="I312" s="20">
        <v>4036520.45</v>
      </c>
      <c r="J312" s="30">
        <v>77070.33330677981</v>
      </c>
      <c r="K312" s="20">
        <v>600000</v>
      </c>
      <c r="L312" s="34">
        <v>250000</v>
      </c>
      <c r="M312" s="22">
        <v>7</v>
      </c>
      <c r="N312" s="22" t="s">
        <v>14</v>
      </c>
      <c r="O312" s="23">
        <v>2093650</v>
      </c>
      <c r="P312" s="32">
        <v>4122.13333333333</v>
      </c>
      <c r="Q312" s="27">
        <f t="shared" si="9"/>
        <v>201826.02250000002</v>
      </c>
    </row>
    <row r="313" spans="1:17" s="5" customFormat="1" ht="30" customHeight="1">
      <c r="A313" s="16">
        <v>306</v>
      </c>
      <c r="B313" s="24" t="s">
        <v>269</v>
      </c>
      <c r="C313" s="16" t="s">
        <v>10</v>
      </c>
      <c r="D313" s="16" t="s">
        <v>250</v>
      </c>
      <c r="E313" s="18"/>
      <c r="F313" s="19"/>
      <c r="G313" s="29">
        <f t="shared" si="8"/>
        <v>7113188.939140113</v>
      </c>
      <c r="H313" s="45">
        <v>7000000</v>
      </c>
      <c r="I313" s="20">
        <v>4036520.45</v>
      </c>
      <c r="J313" s="30">
        <v>77070.33330677981</v>
      </c>
      <c r="K313" s="20">
        <v>500000</v>
      </c>
      <c r="L313" s="34">
        <v>200000</v>
      </c>
      <c r="M313" s="22">
        <v>7</v>
      </c>
      <c r="N313" s="22" t="s">
        <v>14</v>
      </c>
      <c r="O313" s="23">
        <v>2093650</v>
      </c>
      <c r="P313" s="32">
        <v>4122.13333333333</v>
      </c>
      <c r="Q313" s="27">
        <f t="shared" si="9"/>
        <v>201826.02250000002</v>
      </c>
    </row>
    <row r="314" spans="1:17" s="5" customFormat="1" ht="30" customHeight="1">
      <c r="A314" s="16">
        <v>307</v>
      </c>
      <c r="B314" s="24" t="s">
        <v>270</v>
      </c>
      <c r="C314" s="16" t="s">
        <v>10</v>
      </c>
      <c r="D314" s="16" t="s">
        <v>250</v>
      </c>
      <c r="E314" s="18" t="s">
        <v>497</v>
      </c>
      <c r="F314" s="19">
        <v>3500000</v>
      </c>
      <c r="G314" s="29">
        <f t="shared" si="8"/>
        <v>7113188.939140113</v>
      </c>
      <c r="H314" s="45">
        <v>7000000</v>
      </c>
      <c r="I314" s="20">
        <v>4036520.45</v>
      </c>
      <c r="J314" s="30">
        <v>77070.33330677981</v>
      </c>
      <c r="K314" s="20">
        <v>500000</v>
      </c>
      <c r="L314" s="34">
        <v>200000</v>
      </c>
      <c r="M314" s="22">
        <v>7</v>
      </c>
      <c r="N314" s="22" t="s">
        <v>14</v>
      </c>
      <c r="O314" s="23">
        <v>2093650</v>
      </c>
      <c r="P314" s="32">
        <v>4122.13333333333</v>
      </c>
      <c r="Q314" s="27">
        <f t="shared" si="9"/>
        <v>201826.02250000002</v>
      </c>
    </row>
    <row r="315" spans="1:17" s="5" customFormat="1" ht="30" customHeight="1">
      <c r="A315" s="16">
        <v>308</v>
      </c>
      <c r="B315" s="24" t="s">
        <v>271</v>
      </c>
      <c r="C315" s="16" t="s">
        <v>10</v>
      </c>
      <c r="D315" s="16" t="s">
        <v>250</v>
      </c>
      <c r="E315" s="18" t="s">
        <v>498</v>
      </c>
      <c r="F315" s="19"/>
      <c r="G315" s="29">
        <f t="shared" si="8"/>
        <v>7113188.939140113</v>
      </c>
      <c r="H315" s="45">
        <v>7000000</v>
      </c>
      <c r="I315" s="20">
        <v>4036520.45</v>
      </c>
      <c r="J315" s="30">
        <v>77070.33330677981</v>
      </c>
      <c r="K315" s="20">
        <v>500000</v>
      </c>
      <c r="L315" s="34">
        <v>200000</v>
      </c>
      <c r="M315" s="22">
        <v>7</v>
      </c>
      <c r="N315" s="22" t="s">
        <v>14</v>
      </c>
      <c r="O315" s="23">
        <v>2093650</v>
      </c>
      <c r="P315" s="32">
        <v>4122.13333333333</v>
      </c>
      <c r="Q315" s="27">
        <f t="shared" si="9"/>
        <v>201826.02250000002</v>
      </c>
    </row>
    <row r="316" spans="1:17" s="5" customFormat="1" ht="30" customHeight="1">
      <c r="A316" s="16">
        <v>309</v>
      </c>
      <c r="B316" s="24" t="s">
        <v>272</v>
      </c>
      <c r="C316" s="16" t="s">
        <v>10</v>
      </c>
      <c r="D316" s="16" t="s">
        <v>250</v>
      </c>
      <c r="E316" s="18" t="s">
        <v>499</v>
      </c>
      <c r="F316" s="19">
        <v>3800000</v>
      </c>
      <c r="G316" s="29">
        <f t="shared" si="8"/>
        <v>7113188.939140113</v>
      </c>
      <c r="H316" s="45">
        <v>7000000</v>
      </c>
      <c r="I316" s="20">
        <v>4036520.45</v>
      </c>
      <c r="J316" s="30">
        <v>77070.33330677981</v>
      </c>
      <c r="K316" s="20">
        <v>500000</v>
      </c>
      <c r="L316" s="34">
        <v>200000</v>
      </c>
      <c r="M316" s="22">
        <v>7</v>
      </c>
      <c r="N316" s="22" t="s">
        <v>14</v>
      </c>
      <c r="O316" s="23">
        <v>2093650</v>
      </c>
      <c r="P316" s="32">
        <v>4122.13333333333</v>
      </c>
      <c r="Q316" s="27">
        <f t="shared" si="9"/>
        <v>201826.02250000002</v>
      </c>
    </row>
    <row r="317" spans="1:17" s="5" customFormat="1" ht="30" customHeight="1">
      <c r="A317" s="16">
        <v>310</v>
      </c>
      <c r="B317" s="24" t="s">
        <v>273</v>
      </c>
      <c r="C317" s="16" t="s">
        <v>10</v>
      </c>
      <c r="D317" s="16" t="s">
        <v>250</v>
      </c>
      <c r="E317" s="18" t="s">
        <v>499</v>
      </c>
      <c r="F317" s="19">
        <v>3800000</v>
      </c>
      <c r="G317" s="29">
        <f t="shared" si="8"/>
        <v>7113188.939140113</v>
      </c>
      <c r="H317" s="45">
        <v>7000000</v>
      </c>
      <c r="I317" s="20">
        <v>4036520.45</v>
      </c>
      <c r="J317" s="30">
        <v>77070.33330677981</v>
      </c>
      <c r="K317" s="20">
        <v>500000</v>
      </c>
      <c r="L317" s="34">
        <v>200000</v>
      </c>
      <c r="M317" s="22">
        <v>7</v>
      </c>
      <c r="N317" s="22" t="s">
        <v>14</v>
      </c>
      <c r="O317" s="23">
        <v>2093650</v>
      </c>
      <c r="P317" s="32">
        <v>4122.13333333333</v>
      </c>
      <c r="Q317" s="27">
        <f t="shared" si="9"/>
        <v>201826.02250000002</v>
      </c>
    </row>
    <row r="318" spans="1:17" s="5" customFormat="1" ht="30" customHeight="1">
      <c r="A318" s="16">
        <v>311</v>
      </c>
      <c r="B318" s="24" t="s">
        <v>609</v>
      </c>
      <c r="C318" s="16" t="s">
        <v>10</v>
      </c>
      <c r="D318" s="16" t="s">
        <v>250</v>
      </c>
      <c r="E318" s="18" t="s">
        <v>500</v>
      </c>
      <c r="F318" s="19">
        <v>4200000</v>
      </c>
      <c r="G318" s="29">
        <f t="shared" si="8"/>
        <v>7263188.939140113</v>
      </c>
      <c r="H318" s="45">
        <v>7000000</v>
      </c>
      <c r="I318" s="20">
        <v>4036520.45</v>
      </c>
      <c r="J318" s="30">
        <v>77070.33330677981</v>
      </c>
      <c r="K318" s="20">
        <v>600000</v>
      </c>
      <c r="L318" s="34">
        <v>250000</v>
      </c>
      <c r="M318" s="22">
        <v>7</v>
      </c>
      <c r="N318" s="22" t="s">
        <v>14</v>
      </c>
      <c r="O318" s="23">
        <v>2093650</v>
      </c>
      <c r="P318" s="32">
        <v>4122.13333333333</v>
      </c>
      <c r="Q318" s="27">
        <f t="shared" si="9"/>
        <v>201826.02250000002</v>
      </c>
    </row>
    <row r="319" spans="1:17" s="5" customFormat="1" ht="30" customHeight="1">
      <c r="A319" s="16">
        <v>312</v>
      </c>
      <c r="B319" s="24" t="s">
        <v>274</v>
      </c>
      <c r="C319" s="16" t="s">
        <v>10</v>
      </c>
      <c r="D319" s="16" t="s">
        <v>250</v>
      </c>
      <c r="E319" s="18"/>
      <c r="F319" s="19"/>
      <c r="G319" s="29">
        <f t="shared" si="8"/>
        <v>7263188.939140113</v>
      </c>
      <c r="H319" s="45">
        <v>7000000</v>
      </c>
      <c r="I319" s="20">
        <v>4036520.45</v>
      </c>
      <c r="J319" s="30">
        <v>77070.33330677981</v>
      </c>
      <c r="K319" s="20">
        <v>600000</v>
      </c>
      <c r="L319" s="34">
        <v>250000</v>
      </c>
      <c r="M319" s="22">
        <v>7</v>
      </c>
      <c r="N319" s="22" t="s">
        <v>14</v>
      </c>
      <c r="O319" s="23">
        <v>2093650</v>
      </c>
      <c r="P319" s="32">
        <v>4122.13333333333</v>
      </c>
      <c r="Q319" s="27">
        <f t="shared" si="9"/>
        <v>201826.02250000002</v>
      </c>
    </row>
    <row r="320" spans="1:17" s="5" customFormat="1" ht="30" customHeight="1">
      <c r="A320" s="16">
        <v>313</v>
      </c>
      <c r="B320" s="24" t="s">
        <v>275</v>
      </c>
      <c r="C320" s="16" t="s">
        <v>33</v>
      </c>
      <c r="D320" s="16" t="s">
        <v>276</v>
      </c>
      <c r="E320" s="18" t="s">
        <v>501</v>
      </c>
      <c r="F320" s="19"/>
      <c r="G320" s="29">
        <f t="shared" si="8"/>
        <v>4542506.589140113</v>
      </c>
      <c r="H320" s="45">
        <v>5000000</v>
      </c>
      <c r="I320" s="20">
        <v>2840353.45</v>
      </c>
      <c r="J320" s="30">
        <v>77070.33330677981</v>
      </c>
      <c r="K320" s="20">
        <v>200000</v>
      </c>
      <c r="L320" s="34">
        <v>60000</v>
      </c>
      <c r="M320" s="22">
        <v>7</v>
      </c>
      <c r="N320" s="22" t="s">
        <v>40</v>
      </c>
      <c r="O320" s="23">
        <v>1218943</v>
      </c>
      <c r="P320" s="32">
        <v>4122.13333333333</v>
      </c>
      <c r="Q320" s="27">
        <f t="shared" si="9"/>
        <v>142017.67250000002</v>
      </c>
    </row>
    <row r="321" spans="1:17" s="5" customFormat="1" ht="30" customHeight="1">
      <c r="A321" s="16">
        <v>314</v>
      </c>
      <c r="B321" s="24" t="s">
        <v>277</v>
      </c>
      <c r="C321" s="16" t="s">
        <v>10</v>
      </c>
      <c r="D321" s="16" t="s">
        <v>250</v>
      </c>
      <c r="E321" s="18"/>
      <c r="F321" s="19"/>
      <c r="G321" s="29">
        <f t="shared" si="8"/>
        <v>7113188.939140113</v>
      </c>
      <c r="H321" s="45">
        <v>7000000</v>
      </c>
      <c r="I321" s="20">
        <v>4036520.45</v>
      </c>
      <c r="J321" s="30">
        <v>77070.33330677981</v>
      </c>
      <c r="K321" s="20">
        <v>500000</v>
      </c>
      <c r="L321" s="34">
        <v>200000</v>
      </c>
      <c r="M321" s="22">
        <v>7</v>
      </c>
      <c r="N321" s="22" t="s">
        <v>14</v>
      </c>
      <c r="O321" s="23">
        <v>2093650</v>
      </c>
      <c r="P321" s="32">
        <v>4122.13333333333</v>
      </c>
      <c r="Q321" s="27">
        <f t="shared" si="9"/>
        <v>201826.02250000002</v>
      </c>
    </row>
    <row r="322" spans="1:17" s="5" customFormat="1" ht="30" customHeight="1">
      <c r="A322" s="16">
        <v>315</v>
      </c>
      <c r="B322" s="24" t="s">
        <v>278</v>
      </c>
      <c r="C322" s="16" t="s">
        <v>10</v>
      </c>
      <c r="D322" s="16" t="s">
        <v>250</v>
      </c>
      <c r="E322" s="18"/>
      <c r="F322" s="19"/>
      <c r="G322" s="29">
        <f t="shared" si="8"/>
        <v>7113188.939140113</v>
      </c>
      <c r="H322" s="45">
        <v>7000000</v>
      </c>
      <c r="I322" s="20">
        <v>4036520.45</v>
      </c>
      <c r="J322" s="30">
        <v>77070.33330677981</v>
      </c>
      <c r="K322" s="20">
        <v>500000</v>
      </c>
      <c r="L322" s="34">
        <v>200000</v>
      </c>
      <c r="M322" s="22">
        <v>7</v>
      </c>
      <c r="N322" s="22" t="s">
        <v>14</v>
      </c>
      <c r="O322" s="23">
        <v>2093650</v>
      </c>
      <c r="P322" s="32">
        <v>4122.13333333333</v>
      </c>
      <c r="Q322" s="27">
        <f t="shared" si="9"/>
        <v>201826.02250000002</v>
      </c>
    </row>
    <row r="323" spans="1:17" s="5" customFormat="1" ht="30" customHeight="1">
      <c r="A323" s="16">
        <v>316</v>
      </c>
      <c r="B323" s="24" t="s">
        <v>279</v>
      </c>
      <c r="C323" s="16" t="s">
        <v>33</v>
      </c>
      <c r="D323" s="16" t="s">
        <v>276</v>
      </c>
      <c r="E323" s="18" t="s">
        <v>502</v>
      </c>
      <c r="F323" s="19">
        <v>6000000</v>
      </c>
      <c r="G323" s="29">
        <f t="shared" si="8"/>
        <v>4562506.589140113</v>
      </c>
      <c r="H323" s="45">
        <v>6000000</v>
      </c>
      <c r="I323" s="20">
        <v>2840353.45</v>
      </c>
      <c r="J323" s="30">
        <v>77070.33330677981</v>
      </c>
      <c r="K323" s="20">
        <v>200000</v>
      </c>
      <c r="L323" s="34">
        <v>80000</v>
      </c>
      <c r="M323" s="22">
        <v>7</v>
      </c>
      <c r="N323" s="22" t="s">
        <v>40</v>
      </c>
      <c r="O323" s="23">
        <v>1218943</v>
      </c>
      <c r="P323" s="32">
        <v>4122.13333333333</v>
      </c>
      <c r="Q323" s="27">
        <f t="shared" si="9"/>
        <v>142017.67250000002</v>
      </c>
    </row>
    <row r="324" spans="1:17" s="5" customFormat="1" ht="30" customHeight="1">
      <c r="A324" s="16">
        <v>317</v>
      </c>
      <c r="B324" s="24" t="s">
        <v>280</v>
      </c>
      <c r="C324" s="16" t="s">
        <v>33</v>
      </c>
      <c r="D324" s="16" t="s">
        <v>276</v>
      </c>
      <c r="E324" s="18" t="s">
        <v>503</v>
      </c>
      <c r="F324" s="19"/>
      <c r="G324" s="29">
        <f t="shared" si="8"/>
        <v>4562506.589140113</v>
      </c>
      <c r="H324" s="45">
        <v>4500000</v>
      </c>
      <c r="I324" s="20">
        <v>2840353.45</v>
      </c>
      <c r="J324" s="30">
        <v>77070.33330677981</v>
      </c>
      <c r="K324" s="20">
        <v>200000</v>
      </c>
      <c r="L324" s="34">
        <v>80000</v>
      </c>
      <c r="M324" s="22">
        <v>7</v>
      </c>
      <c r="N324" s="22" t="s">
        <v>40</v>
      </c>
      <c r="O324" s="23">
        <v>1218943</v>
      </c>
      <c r="P324" s="32">
        <v>4122.13333333333</v>
      </c>
      <c r="Q324" s="27">
        <f t="shared" si="9"/>
        <v>142017.67250000002</v>
      </c>
    </row>
    <row r="325" spans="1:17" s="5" customFormat="1" ht="30" customHeight="1">
      <c r="A325" s="16">
        <v>318</v>
      </c>
      <c r="B325" s="24" t="s">
        <v>281</v>
      </c>
      <c r="C325" s="16" t="s">
        <v>10</v>
      </c>
      <c r="D325" s="16" t="s">
        <v>250</v>
      </c>
      <c r="E325" s="18" t="s">
        <v>504</v>
      </c>
      <c r="F325" s="19">
        <v>5000000</v>
      </c>
      <c r="G325" s="29">
        <f t="shared" si="8"/>
        <v>7163188.939140113</v>
      </c>
      <c r="H325" s="45">
        <v>7000000</v>
      </c>
      <c r="I325" s="20">
        <v>4036520.45</v>
      </c>
      <c r="J325" s="30">
        <v>77070.33330677981</v>
      </c>
      <c r="K325" s="20">
        <v>500000</v>
      </c>
      <c r="L325" s="34">
        <v>250000</v>
      </c>
      <c r="M325" s="22">
        <v>7</v>
      </c>
      <c r="N325" s="22" t="s">
        <v>14</v>
      </c>
      <c r="O325" s="23">
        <v>2093650</v>
      </c>
      <c r="P325" s="32">
        <v>4122.13333333333</v>
      </c>
      <c r="Q325" s="27">
        <f t="shared" si="9"/>
        <v>201826.02250000002</v>
      </c>
    </row>
    <row r="326" spans="1:17" s="5" customFormat="1" ht="30" customHeight="1">
      <c r="A326" s="16">
        <v>319</v>
      </c>
      <c r="B326" s="24" t="s">
        <v>282</v>
      </c>
      <c r="C326" s="16" t="s">
        <v>33</v>
      </c>
      <c r="D326" s="16" t="s">
        <v>276</v>
      </c>
      <c r="E326" s="18" t="s">
        <v>505</v>
      </c>
      <c r="F326" s="19">
        <v>3000000</v>
      </c>
      <c r="G326" s="29">
        <f t="shared" si="8"/>
        <v>4562506.589140113</v>
      </c>
      <c r="H326" s="45">
        <v>4500000</v>
      </c>
      <c r="I326" s="20">
        <v>2840353.45</v>
      </c>
      <c r="J326" s="30">
        <v>77070.33330677981</v>
      </c>
      <c r="K326" s="20">
        <v>200000</v>
      </c>
      <c r="L326" s="34">
        <v>80000</v>
      </c>
      <c r="M326" s="22">
        <v>7</v>
      </c>
      <c r="N326" s="22" t="s">
        <v>40</v>
      </c>
      <c r="O326" s="23">
        <v>1218943</v>
      </c>
      <c r="P326" s="32">
        <v>4122.13333333333</v>
      </c>
      <c r="Q326" s="27">
        <f t="shared" si="9"/>
        <v>142017.67250000002</v>
      </c>
    </row>
    <row r="327" spans="1:17" s="5" customFormat="1" ht="30" customHeight="1">
      <c r="A327" s="16">
        <v>320</v>
      </c>
      <c r="B327" s="24" t="s">
        <v>283</v>
      </c>
      <c r="C327" s="16" t="s">
        <v>33</v>
      </c>
      <c r="D327" s="16" t="s">
        <v>276</v>
      </c>
      <c r="E327" s="18" t="s">
        <v>506</v>
      </c>
      <c r="F327" s="19">
        <v>3500000</v>
      </c>
      <c r="G327" s="29">
        <f t="shared" si="8"/>
        <v>4562506.589140113</v>
      </c>
      <c r="H327" s="45">
        <v>4500000</v>
      </c>
      <c r="I327" s="20">
        <v>2840353.45</v>
      </c>
      <c r="J327" s="30">
        <v>77070.33330677981</v>
      </c>
      <c r="K327" s="20">
        <v>200000</v>
      </c>
      <c r="L327" s="34">
        <v>80000</v>
      </c>
      <c r="M327" s="22">
        <v>7</v>
      </c>
      <c r="N327" s="22" t="s">
        <v>40</v>
      </c>
      <c r="O327" s="23">
        <v>1218943</v>
      </c>
      <c r="P327" s="32">
        <v>4122.13333333333</v>
      </c>
      <c r="Q327" s="27">
        <f t="shared" si="9"/>
        <v>142017.67250000002</v>
      </c>
    </row>
    <row r="328" spans="1:17" s="5" customFormat="1" ht="30" customHeight="1">
      <c r="A328" s="16">
        <v>321</v>
      </c>
      <c r="B328" s="24" t="s">
        <v>284</v>
      </c>
      <c r="C328" s="16" t="s">
        <v>33</v>
      </c>
      <c r="D328" s="16" t="s">
        <v>276</v>
      </c>
      <c r="E328" s="18" t="s">
        <v>507</v>
      </c>
      <c r="F328" s="19">
        <v>3500000</v>
      </c>
      <c r="G328" s="29">
        <f t="shared" si="8"/>
        <v>4562506.589140113</v>
      </c>
      <c r="H328" s="45">
        <v>4500000</v>
      </c>
      <c r="I328" s="20">
        <v>2840353.45</v>
      </c>
      <c r="J328" s="30">
        <v>77070.33330677981</v>
      </c>
      <c r="K328" s="20">
        <v>200000</v>
      </c>
      <c r="L328" s="34">
        <v>80000</v>
      </c>
      <c r="M328" s="22">
        <v>7</v>
      </c>
      <c r="N328" s="22" t="s">
        <v>40</v>
      </c>
      <c r="O328" s="23">
        <v>1218943</v>
      </c>
      <c r="P328" s="32">
        <v>4122.13333333333</v>
      </c>
      <c r="Q328" s="27">
        <f t="shared" si="9"/>
        <v>142017.67250000002</v>
      </c>
    </row>
    <row r="329" spans="1:17" s="5" customFormat="1" ht="30" customHeight="1">
      <c r="A329" s="16">
        <v>322</v>
      </c>
      <c r="B329" s="24" t="s">
        <v>285</v>
      </c>
      <c r="C329" s="16" t="s">
        <v>33</v>
      </c>
      <c r="D329" s="16" t="s">
        <v>276</v>
      </c>
      <c r="E329" s="18"/>
      <c r="F329" s="19"/>
      <c r="G329" s="29">
        <f t="shared" si="8"/>
        <v>4562506.589140113</v>
      </c>
      <c r="H329" s="45">
        <v>4500000</v>
      </c>
      <c r="I329" s="20">
        <v>2840353.45</v>
      </c>
      <c r="J329" s="30">
        <v>77070.33330677981</v>
      </c>
      <c r="K329" s="20">
        <v>200000</v>
      </c>
      <c r="L329" s="34">
        <v>80000</v>
      </c>
      <c r="M329" s="22">
        <v>7</v>
      </c>
      <c r="N329" s="22" t="s">
        <v>40</v>
      </c>
      <c r="O329" s="23">
        <v>1218943</v>
      </c>
      <c r="P329" s="32">
        <v>4122.13333333333</v>
      </c>
      <c r="Q329" s="27">
        <f t="shared" si="9"/>
        <v>142017.67250000002</v>
      </c>
    </row>
    <row r="330" spans="1:17" s="5" customFormat="1" ht="30" customHeight="1">
      <c r="A330" s="16">
        <v>323</v>
      </c>
      <c r="B330" s="24" t="s">
        <v>286</v>
      </c>
      <c r="C330" s="16" t="s">
        <v>10</v>
      </c>
      <c r="D330" s="16" t="s">
        <v>250</v>
      </c>
      <c r="E330" s="18"/>
      <c r="F330" s="19"/>
      <c r="G330" s="29">
        <f t="shared" si="8"/>
        <v>7313188.939140113</v>
      </c>
      <c r="H330" s="45">
        <v>7000000</v>
      </c>
      <c r="I330" s="20">
        <v>4036520.45</v>
      </c>
      <c r="J330" s="30">
        <v>77070.33330677981</v>
      </c>
      <c r="K330" s="20">
        <v>600000</v>
      </c>
      <c r="L330" s="34">
        <v>300000</v>
      </c>
      <c r="M330" s="22">
        <v>7</v>
      </c>
      <c r="N330" s="22" t="s">
        <v>14</v>
      </c>
      <c r="O330" s="23">
        <v>2093650</v>
      </c>
      <c r="P330" s="32">
        <v>4122.13333333333</v>
      </c>
      <c r="Q330" s="27">
        <f t="shared" si="9"/>
        <v>201826.02250000002</v>
      </c>
    </row>
    <row r="331" spans="1:17" s="5" customFormat="1" ht="30" customHeight="1">
      <c r="A331" s="16">
        <v>324</v>
      </c>
      <c r="B331" s="24" t="s">
        <v>287</v>
      </c>
      <c r="C331" s="16" t="s">
        <v>33</v>
      </c>
      <c r="D331" s="16" t="s">
        <v>276</v>
      </c>
      <c r="E331" s="18" t="s">
        <v>508</v>
      </c>
      <c r="F331" s="19"/>
      <c r="G331" s="29">
        <f t="shared" si="8"/>
        <v>4562506.589140113</v>
      </c>
      <c r="H331" s="45">
        <v>4500000</v>
      </c>
      <c r="I331" s="20">
        <v>2840353.45</v>
      </c>
      <c r="J331" s="30">
        <v>77070.33330677981</v>
      </c>
      <c r="K331" s="20">
        <v>200000</v>
      </c>
      <c r="L331" s="34">
        <v>80000</v>
      </c>
      <c r="M331" s="22">
        <v>7</v>
      </c>
      <c r="N331" s="22" t="s">
        <v>40</v>
      </c>
      <c r="O331" s="23">
        <v>1218943</v>
      </c>
      <c r="P331" s="32">
        <v>4122.13333333333</v>
      </c>
      <c r="Q331" s="27">
        <f t="shared" si="9"/>
        <v>142017.67250000002</v>
      </c>
    </row>
    <row r="332" spans="1:17" s="5" customFormat="1" ht="30" customHeight="1">
      <c r="A332" s="16">
        <v>325</v>
      </c>
      <c r="B332" s="24" t="s">
        <v>288</v>
      </c>
      <c r="C332" s="16" t="s">
        <v>10</v>
      </c>
      <c r="D332" s="16" t="s">
        <v>250</v>
      </c>
      <c r="E332" s="18"/>
      <c r="F332" s="19"/>
      <c r="G332" s="29">
        <f t="shared" si="8"/>
        <v>7113188.939140113</v>
      </c>
      <c r="H332" s="45">
        <v>7000000</v>
      </c>
      <c r="I332" s="20">
        <v>4036520.45</v>
      </c>
      <c r="J332" s="30">
        <v>77070.33330677981</v>
      </c>
      <c r="K332" s="20">
        <v>500000</v>
      </c>
      <c r="L332" s="34">
        <v>200000</v>
      </c>
      <c r="M332" s="22">
        <v>7</v>
      </c>
      <c r="N332" s="22" t="s">
        <v>14</v>
      </c>
      <c r="O332" s="23">
        <v>2093650</v>
      </c>
      <c r="P332" s="32">
        <v>4122.13333333333</v>
      </c>
      <c r="Q332" s="27">
        <f t="shared" si="9"/>
        <v>201826.02250000002</v>
      </c>
    </row>
    <row r="333" spans="1:17" s="5" customFormat="1" ht="30" customHeight="1">
      <c r="A333" s="16">
        <v>326</v>
      </c>
      <c r="B333" s="24" t="s">
        <v>289</v>
      </c>
      <c r="C333" s="16" t="s">
        <v>10</v>
      </c>
      <c r="D333" s="16" t="s">
        <v>250</v>
      </c>
      <c r="E333" s="18" t="s">
        <v>509</v>
      </c>
      <c r="F333" s="19">
        <v>4500000</v>
      </c>
      <c r="G333" s="29">
        <f t="shared" si="8"/>
        <v>7113188.939140113</v>
      </c>
      <c r="H333" s="45">
        <v>7000000</v>
      </c>
      <c r="I333" s="20">
        <v>4036520.45</v>
      </c>
      <c r="J333" s="30">
        <v>77070.33330677981</v>
      </c>
      <c r="K333" s="20">
        <v>500000</v>
      </c>
      <c r="L333" s="34">
        <v>200000</v>
      </c>
      <c r="M333" s="22">
        <v>7</v>
      </c>
      <c r="N333" s="22" t="s">
        <v>14</v>
      </c>
      <c r="O333" s="23">
        <v>2093650</v>
      </c>
      <c r="P333" s="32">
        <v>4122.13333333333</v>
      </c>
      <c r="Q333" s="27">
        <f t="shared" si="9"/>
        <v>201826.02250000002</v>
      </c>
    </row>
    <row r="334" spans="1:17" s="5" customFormat="1" ht="30" customHeight="1">
      <c r="A334" s="16">
        <v>327</v>
      </c>
      <c r="B334" s="24" t="s">
        <v>290</v>
      </c>
      <c r="C334" s="16" t="s">
        <v>10</v>
      </c>
      <c r="D334" s="16" t="s">
        <v>250</v>
      </c>
      <c r="E334" s="18"/>
      <c r="F334" s="19"/>
      <c r="G334" s="29">
        <f t="shared" si="8"/>
        <v>7113188.939140113</v>
      </c>
      <c r="H334" s="45">
        <v>7000000</v>
      </c>
      <c r="I334" s="20">
        <v>4036520.45</v>
      </c>
      <c r="J334" s="30">
        <v>77070.33330677981</v>
      </c>
      <c r="K334" s="20">
        <v>500000</v>
      </c>
      <c r="L334" s="34">
        <v>200000</v>
      </c>
      <c r="M334" s="22">
        <v>7</v>
      </c>
      <c r="N334" s="22" t="s">
        <v>14</v>
      </c>
      <c r="O334" s="23">
        <v>2093650</v>
      </c>
      <c r="P334" s="32">
        <v>4122.13333333333</v>
      </c>
      <c r="Q334" s="27">
        <f t="shared" si="9"/>
        <v>201826.02250000002</v>
      </c>
    </row>
    <row r="335" spans="1:17" s="5" customFormat="1" ht="39.75" customHeight="1">
      <c r="A335" s="16">
        <v>328</v>
      </c>
      <c r="B335" s="24" t="s">
        <v>291</v>
      </c>
      <c r="C335" s="16" t="s">
        <v>58</v>
      </c>
      <c r="D335" s="16" t="s">
        <v>276</v>
      </c>
      <c r="E335" s="18"/>
      <c r="F335" s="19"/>
      <c r="G335" s="29">
        <f aca="true" t="shared" si="10" ref="G335:G341">SUM(I335:L335,O335:Q335)</f>
        <v>4562506.589140113</v>
      </c>
      <c r="H335" s="45">
        <v>2500000</v>
      </c>
      <c r="I335" s="20">
        <v>2840353.45</v>
      </c>
      <c r="J335" s="30">
        <v>77070.33330677981</v>
      </c>
      <c r="K335" s="20">
        <v>200000</v>
      </c>
      <c r="L335" s="34">
        <v>80000</v>
      </c>
      <c r="M335" s="22">
        <v>7</v>
      </c>
      <c r="N335" s="22" t="s">
        <v>40</v>
      </c>
      <c r="O335" s="23">
        <v>1218943</v>
      </c>
      <c r="P335" s="32">
        <v>4122.13333333333</v>
      </c>
      <c r="Q335" s="27">
        <f t="shared" si="9"/>
        <v>142017.67250000002</v>
      </c>
    </row>
    <row r="336" spans="1:17" s="5" customFormat="1" ht="30" customHeight="1">
      <c r="A336" s="16">
        <v>329</v>
      </c>
      <c r="B336" s="24" t="s">
        <v>292</v>
      </c>
      <c r="C336" s="16" t="s">
        <v>58</v>
      </c>
      <c r="D336" s="16" t="s">
        <v>293</v>
      </c>
      <c r="E336" s="18" t="s">
        <v>510</v>
      </c>
      <c r="F336" s="19"/>
      <c r="G336" s="29">
        <f t="shared" si="10"/>
        <v>2794687.089140113</v>
      </c>
      <c r="H336" s="45">
        <v>2500000</v>
      </c>
      <c r="I336" s="20">
        <v>1852403.45</v>
      </c>
      <c r="J336" s="30">
        <v>77070.33330677981</v>
      </c>
      <c r="K336" s="20">
        <v>100000</v>
      </c>
      <c r="L336" s="34">
        <v>40000</v>
      </c>
      <c r="M336" s="22">
        <v>7</v>
      </c>
      <c r="N336" s="22" t="s">
        <v>61</v>
      </c>
      <c r="O336" s="23">
        <v>628471</v>
      </c>
      <c r="P336" s="32">
        <v>4122.13333333333</v>
      </c>
      <c r="Q336" s="27">
        <f t="shared" si="9"/>
        <v>92620.1725</v>
      </c>
    </row>
    <row r="337" spans="1:17" s="11" customFormat="1" ht="30" customHeight="1">
      <c r="A337" s="16">
        <v>330</v>
      </c>
      <c r="B337" s="35" t="s">
        <v>614</v>
      </c>
      <c r="C337" s="22" t="s">
        <v>353</v>
      </c>
      <c r="D337" s="22" t="s">
        <v>293</v>
      </c>
      <c r="E337" s="36" t="s">
        <v>511</v>
      </c>
      <c r="F337" s="37">
        <v>2500000</v>
      </c>
      <c r="G337" s="38">
        <f t="shared" si="10"/>
        <v>965333.4708067797</v>
      </c>
      <c r="H337" s="46">
        <v>700000</v>
      </c>
      <c r="I337" s="39">
        <v>223811.75</v>
      </c>
      <c r="J337" s="39">
        <v>77070.33330677981</v>
      </c>
      <c r="K337" s="40">
        <v>50000</v>
      </c>
      <c r="L337" s="41">
        <v>20000</v>
      </c>
      <c r="M337" s="22">
        <v>7</v>
      </c>
      <c r="N337" s="22" t="s">
        <v>61</v>
      </c>
      <c r="O337" s="42">
        <v>579138.6666666666</v>
      </c>
      <c r="P337" s="43">
        <v>4122.13333333333</v>
      </c>
      <c r="Q337" s="44">
        <f t="shared" si="9"/>
        <v>11190.587500000001</v>
      </c>
    </row>
    <row r="338" spans="1:17" s="11" customFormat="1" ht="30" customHeight="1">
      <c r="A338" s="16">
        <v>331</v>
      </c>
      <c r="B338" s="35" t="s">
        <v>615</v>
      </c>
      <c r="C338" s="22" t="s">
        <v>353</v>
      </c>
      <c r="D338" s="22"/>
      <c r="E338" s="36"/>
      <c r="F338" s="37"/>
      <c r="G338" s="38"/>
      <c r="H338" s="46">
        <v>1000000</v>
      </c>
      <c r="I338" s="39"/>
      <c r="J338" s="39"/>
      <c r="K338" s="40"/>
      <c r="L338" s="41"/>
      <c r="M338" s="22"/>
      <c r="N338" s="22"/>
      <c r="O338" s="42"/>
      <c r="P338" s="43"/>
      <c r="Q338" s="44"/>
    </row>
    <row r="339" spans="1:17" s="11" customFormat="1" ht="30" customHeight="1">
      <c r="A339" s="16">
        <v>332</v>
      </c>
      <c r="B339" s="35" t="s">
        <v>294</v>
      </c>
      <c r="C339" s="22" t="s">
        <v>352</v>
      </c>
      <c r="D339" s="22"/>
      <c r="E339" s="36" t="s">
        <v>512</v>
      </c>
      <c r="F339" s="37"/>
      <c r="G339" s="38">
        <f t="shared" si="10"/>
        <v>334031.675</v>
      </c>
      <c r="H339" s="46">
        <v>100000</v>
      </c>
      <c r="I339" s="39">
        <v>18107.5</v>
      </c>
      <c r="J339" s="39">
        <v>25000</v>
      </c>
      <c r="K339" s="40">
        <v>5000</v>
      </c>
      <c r="L339" s="41">
        <v>2000</v>
      </c>
      <c r="M339" s="22">
        <v>2</v>
      </c>
      <c r="N339" s="22" t="s">
        <v>69</v>
      </c>
      <c r="O339" s="42">
        <v>278896.6666666667</v>
      </c>
      <c r="P339" s="43">
        <v>4122.13333333333</v>
      </c>
      <c r="Q339" s="44">
        <f t="shared" si="9"/>
        <v>905.375</v>
      </c>
    </row>
    <row r="340" spans="1:17" s="11" customFormat="1" ht="30" customHeight="1">
      <c r="A340" s="16">
        <v>333</v>
      </c>
      <c r="B340" s="35" t="s">
        <v>295</v>
      </c>
      <c r="C340" s="22" t="s">
        <v>352</v>
      </c>
      <c r="D340" s="22"/>
      <c r="E340" s="36" t="s">
        <v>513</v>
      </c>
      <c r="F340" s="37"/>
      <c r="G340" s="38">
        <f t="shared" si="10"/>
        <v>372703.175</v>
      </c>
      <c r="H340" s="46">
        <v>200000</v>
      </c>
      <c r="I340" s="39">
        <v>54937.5</v>
      </c>
      <c r="J340" s="39">
        <v>25000</v>
      </c>
      <c r="K340" s="40">
        <v>5000</v>
      </c>
      <c r="L340" s="41">
        <v>2000</v>
      </c>
      <c r="M340" s="22">
        <v>2</v>
      </c>
      <c r="N340" s="22" t="s">
        <v>69</v>
      </c>
      <c r="O340" s="42">
        <v>278896.6666666667</v>
      </c>
      <c r="P340" s="43">
        <v>4122.13333333333</v>
      </c>
      <c r="Q340" s="44">
        <f t="shared" si="9"/>
        <v>2746.875</v>
      </c>
    </row>
    <row r="341" spans="1:17" s="11" customFormat="1" ht="30" customHeight="1">
      <c r="A341" s="16">
        <v>334</v>
      </c>
      <c r="B341" s="35" t="s">
        <v>296</v>
      </c>
      <c r="C341" s="22" t="s">
        <v>352</v>
      </c>
      <c r="D341" s="22"/>
      <c r="E341" s="36" t="s">
        <v>393</v>
      </c>
      <c r="F341" s="37"/>
      <c r="G341" s="38">
        <f t="shared" si="10"/>
        <v>431469.035</v>
      </c>
      <c r="H341" s="46">
        <v>400000</v>
      </c>
      <c r="I341" s="39">
        <v>105190.7</v>
      </c>
      <c r="J341" s="39">
        <v>25000</v>
      </c>
      <c r="K341" s="40">
        <v>10000</v>
      </c>
      <c r="L341" s="41">
        <v>3000</v>
      </c>
      <c r="M341" s="22">
        <v>2</v>
      </c>
      <c r="N341" s="22" t="s">
        <v>69</v>
      </c>
      <c r="O341" s="42">
        <v>278896.6666666667</v>
      </c>
      <c r="P341" s="43">
        <v>4122.13333333333</v>
      </c>
      <c r="Q341" s="44">
        <f t="shared" si="9"/>
        <v>5259.535</v>
      </c>
    </row>
    <row r="342" spans="1:17" s="5" customFormat="1" ht="30" customHeight="1">
      <c r="A342" s="16"/>
      <c r="B342" s="17" t="s">
        <v>297</v>
      </c>
      <c r="C342" s="16"/>
      <c r="D342" s="16"/>
      <c r="E342" s="18"/>
      <c r="F342" s="19"/>
      <c r="G342" s="25"/>
      <c r="H342" s="45"/>
      <c r="I342" s="20"/>
      <c r="J342" s="20"/>
      <c r="K342" s="20"/>
      <c r="L342" s="16"/>
      <c r="M342" s="22"/>
      <c r="N342" s="22"/>
      <c r="O342" s="23"/>
      <c r="P342" s="20"/>
      <c r="Q342" s="27">
        <f aca="true" t="shared" si="11" ref="Q342:Q351">5%*I342</f>
        <v>0</v>
      </c>
    </row>
    <row r="343" spans="1:17" s="5" customFormat="1" ht="30" customHeight="1">
      <c r="A343" s="16">
        <v>335</v>
      </c>
      <c r="B343" s="24" t="s">
        <v>298</v>
      </c>
      <c r="C343" s="16" t="s">
        <v>10</v>
      </c>
      <c r="D343" s="16" t="s">
        <v>250</v>
      </c>
      <c r="E343" s="18"/>
      <c r="F343" s="19"/>
      <c r="G343" s="25">
        <f aca="true" t="shared" si="12" ref="G343:G357">SUM(I343,J343,K343,L343,O343,P343,Q343)</f>
        <v>7312295.4725</v>
      </c>
      <c r="H343" s="45">
        <v>7000000</v>
      </c>
      <c r="I343" s="20">
        <v>4036520.45</v>
      </c>
      <c r="J343" s="20">
        <v>433521</v>
      </c>
      <c r="K343" s="20">
        <v>200000</v>
      </c>
      <c r="L343" s="34">
        <v>80000</v>
      </c>
      <c r="M343" s="22">
        <v>7</v>
      </c>
      <c r="N343" s="22" t="s">
        <v>40</v>
      </c>
      <c r="O343" s="23">
        <v>2093650</v>
      </c>
      <c r="P343" s="20">
        <v>266778</v>
      </c>
      <c r="Q343" s="27">
        <f t="shared" si="11"/>
        <v>201826.02250000002</v>
      </c>
    </row>
    <row r="344" spans="1:17" s="5" customFormat="1" ht="30" customHeight="1">
      <c r="A344" s="16">
        <v>336</v>
      </c>
      <c r="B344" s="24" t="s">
        <v>299</v>
      </c>
      <c r="C344" s="16" t="s">
        <v>10</v>
      </c>
      <c r="D344" s="16" t="s">
        <v>250</v>
      </c>
      <c r="E344" s="18"/>
      <c r="F344" s="19"/>
      <c r="G344" s="25">
        <f t="shared" si="12"/>
        <v>7312295.4725</v>
      </c>
      <c r="H344" s="45">
        <v>7000000</v>
      </c>
      <c r="I344" s="20">
        <v>4036520.45</v>
      </c>
      <c r="J344" s="20">
        <v>433521</v>
      </c>
      <c r="K344" s="20">
        <v>200000</v>
      </c>
      <c r="L344" s="34">
        <v>80000</v>
      </c>
      <c r="M344" s="22">
        <v>7</v>
      </c>
      <c r="N344" s="22" t="s">
        <v>40</v>
      </c>
      <c r="O344" s="23">
        <v>2093650</v>
      </c>
      <c r="P344" s="20">
        <v>266778</v>
      </c>
      <c r="Q344" s="27">
        <f t="shared" si="11"/>
        <v>201826.02250000002</v>
      </c>
    </row>
    <row r="345" spans="1:17" s="5" customFormat="1" ht="30" customHeight="1">
      <c r="A345" s="16">
        <v>337</v>
      </c>
      <c r="B345" s="24" t="s">
        <v>300</v>
      </c>
      <c r="C345" s="16" t="s">
        <v>10</v>
      </c>
      <c r="D345" s="16" t="s">
        <v>250</v>
      </c>
      <c r="E345" s="18"/>
      <c r="F345" s="19"/>
      <c r="G345" s="25">
        <f t="shared" si="12"/>
        <v>7312295.4725</v>
      </c>
      <c r="H345" s="45">
        <v>7000000</v>
      </c>
      <c r="I345" s="20">
        <v>4036520.45</v>
      </c>
      <c r="J345" s="20">
        <v>433521</v>
      </c>
      <c r="K345" s="20">
        <v>200000</v>
      </c>
      <c r="L345" s="34">
        <v>80000</v>
      </c>
      <c r="M345" s="22">
        <v>7</v>
      </c>
      <c r="N345" s="22" t="s">
        <v>40</v>
      </c>
      <c r="O345" s="23">
        <v>2093650</v>
      </c>
      <c r="P345" s="20">
        <v>266778</v>
      </c>
      <c r="Q345" s="27">
        <f t="shared" si="11"/>
        <v>201826.02250000002</v>
      </c>
    </row>
    <row r="346" spans="1:17" s="5" customFormat="1" ht="39.75" customHeight="1">
      <c r="A346" s="16">
        <v>338</v>
      </c>
      <c r="B346" s="24" t="s">
        <v>301</v>
      </c>
      <c r="C346" s="16" t="s">
        <v>10</v>
      </c>
      <c r="D346" s="16" t="s">
        <v>250</v>
      </c>
      <c r="E346" s="18" t="s">
        <v>514</v>
      </c>
      <c r="F346" s="19">
        <v>4000000</v>
      </c>
      <c r="G346" s="25">
        <f t="shared" si="12"/>
        <v>7312295.4725</v>
      </c>
      <c r="H346" s="45">
        <v>7000000</v>
      </c>
      <c r="I346" s="20">
        <v>4036520.45</v>
      </c>
      <c r="J346" s="20">
        <v>433521</v>
      </c>
      <c r="K346" s="20">
        <v>200000</v>
      </c>
      <c r="L346" s="34">
        <v>80000</v>
      </c>
      <c r="M346" s="22">
        <v>7</v>
      </c>
      <c r="N346" s="22" t="s">
        <v>40</v>
      </c>
      <c r="O346" s="23">
        <v>2093650</v>
      </c>
      <c r="P346" s="20">
        <v>266778</v>
      </c>
      <c r="Q346" s="27">
        <f t="shared" si="11"/>
        <v>201826.02250000002</v>
      </c>
    </row>
    <row r="347" spans="1:17" s="5" customFormat="1" ht="39.75" customHeight="1">
      <c r="A347" s="16">
        <v>339</v>
      </c>
      <c r="B347" s="24" t="s">
        <v>602</v>
      </c>
      <c r="C347" s="16" t="s">
        <v>10</v>
      </c>
      <c r="D347" s="16" t="s">
        <v>250</v>
      </c>
      <c r="E347" s="18" t="s">
        <v>515</v>
      </c>
      <c r="F347" s="19">
        <v>3200000</v>
      </c>
      <c r="G347" s="25">
        <f t="shared" si="12"/>
        <v>7312295.4725</v>
      </c>
      <c r="H347" s="45">
        <v>7000000</v>
      </c>
      <c r="I347" s="20">
        <v>4036520.45</v>
      </c>
      <c r="J347" s="20">
        <v>433521</v>
      </c>
      <c r="K347" s="20">
        <v>200000</v>
      </c>
      <c r="L347" s="34">
        <v>80000</v>
      </c>
      <c r="M347" s="22">
        <v>7</v>
      </c>
      <c r="N347" s="22" t="s">
        <v>40</v>
      </c>
      <c r="O347" s="23">
        <v>2093650</v>
      </c>
      <c r="P347" s="20">
        <v>266778</v>
      </c>
      <c r="Q347" s="27">
        <f t="shared" si="11"/>
        <v>201826.02250000002</v>
      </c>
    </row>
    <row r="348" spans="1:17" s="5" customFormat="1" ht="30" customHeight="1">
      <c r="A348" s="16">
        <v>340</v>
      </c>
      <c r="B348" s="24" t="s">
        <v>302</v>
      </c>
      <c r="C348" s="16" t="s">
        <v>10</v>
      </c>
      <c r="D348" s="16" t="s">
        <v>250</v>
      </c>
      <c r="E348" s="18"/>
      <c r="F348" s="19"/>
      <c r="G348" s="25">
        <f t="shared" si="12"/>
        <v>7312295.4725</v>
      </c>
      <c r="H348" s="45">
        <v>7000000</v>
      </c>
      <c r="I348" s="20">
        <v>4036520.45</v>
      </c>
      <c r="J348" s="20">
        <v>433521</v>
      </c>
      <c r="K348" s="20">
        <v>200000</v>
      </c>
      <c r="L348" s="34">
        <v>80000</v>
      </c>
      <c r="M348" s="22">
        <v>7</v>
      </c>
      <c r="N348" s="22" t="s">
        <v>40</v>
      </c>
      <c r="O348" s="23">
        <v>2093650</v>
      </c>
      <c r="P348" s="20">
        <v>266778</v>
      </c>
      <c r="Q348" s="27">
        <f t="shared" si="11"/>
        <v>201826.02250000002</v>
      </c>
    </row>
    <row r="349" spans="1:17" s="5" customFormat="1" ht="30" customHeight="1">
      <c r="A349" s="16">
        <v>341</v>
      </c>
      <c r="B349" s="24" t="s">
        <v>303</v>
      </c>
      <c r="C349" s="16" t="s">
        <v>10</v>
      </c>
      <c r="D349" s="16" t="s">
        <v>250</v>
      </c>
      <c r="E349" s="18"/>
      <c r="F349" s="19"/>
      <c r="G349" s="25">
        <f t="shared" si="12"/>
        <v>7312295.4725</v>
      </c>
      <c r="H349" s="45">
        <v>7000000</v>
      </c>
      <c r="I349" s="20">
        <v>4036520.45</v>
      </c>
      <c r="J349" s="20">
        <v>433521</v>
      </c>
      <c r="K349" s="20">
        <v>200000</v>
      </c>
      <c r="L349" s="34">
        <v>80000</v>
      </c>
      <c r="M349" s="22">
        <v>7</v>
      </c>
      <c r="N349" s="22" t="s">
        <v>40</v>
      </c>
      <c r="O349" s="23">
        <v>2093650</v>
      </c>
      <c r="P349" s="20">
        <v>266778</v>
      </c>
      <c r="Q349" s="27">
        <f t="shared" si="11"/>
        <v>201826.02250000002</v>
      </c>
    </row>
    <row r="350" spans="1:17" s="5" customFormat="1" ht="30" customHeight="1">
      <c r="A350" s="16">
        <v>342</v>
      </c>
      <c r="B350" s="24" t="s">
        <v>304</v>
      </c>
      <c r="C350" s="16" t="s">
        <v>10</v>
      </c>
      <c r="D350" s="16" t="s">
        <v>250</v>
      </c>
      <c r="E350" s="18" t="s">
        <v>516</v>
      </c>
      <c r="F350" s="19">
        <v>2500000</v>
      </c>
      <c r="G350" s="25">
        <f t="shared" si="12"/>
        <v>7312295.4725</v>
      </c>
      <c r="H350" s="45">
        <v>7000000</v>
      </c>
      <c r="I350" s="20">
        <v>4036520.45</v>
      </c>
      <c r="J350" s="20">
        <v>433521</v>
      </c>
      <c r="K350" s="20">
        <v>200000</v>
      </c>
      <c r="L350" s="34">
        <v>80000</v>
      </c>
      <c r="M350" s="22">
        <v>7</v>
      </c>
      <c r="N350" s="22" t="s">
        <v>40</v>
      </c>
      <c r="O350" s="23">
        <v>2093650</v>
      </c>
      <c r="P350" s="20">
        <v>266778</v>
      </c>
      <c r="Q350" s="27">
        <f t="shared" si="11"/>
        <v>201826.02250000002</v>
      </c>
    </row>
    <row r="351" spans="1:17" s="5" customFormat="1" ht="30" customHeight="1">
      <c r="A351" s="16">
        <v>343</v>
      </c>
      <c r="B351" s="24" t="s">
        <v>305</v>
      </c>
      <c r="C351" s="16" t="s">
        <v>10</v>
      </c>
      <c r="D351" s="16" t="s">
        <v>250</v>
      </c>
      <c r="E351" s="18" t="s">
        <v>516</v>
      </c>
      <c r="F351" s="19">
        <v>2500000</v>
      </c>
      <c r="G351" s="25">
        <f t="shared" si="12"/>
        <v>7312295.4725</v>
      </c>
      <c r="H351" s="45">
        <v>7000000</v>
      </c>
      <c r="I351" s="20">
        <v>4036520.45</v>
      </c>
      <c r="J351" s="20">
        <v>433521</v>
      </c>
      <c r="K351" s="20">
        <v>200000</v>
      </c>
      <c r="L351" s="34">
        <v>80000</v>
      </c>
      <c r="M351" s="22">
        <v>7</v>
      </c>
      <c r="N351" s="22" t="s">
        <v>40</v>
      </c>
      <c r="O351" s="23">
        <v>2093650</v>
      </c>
      <c r="P351" s="20">
        <v>266778</v>
      </c>
      <c r="Q351" s="27">
        <f t="shared" si="11"/>
        <v>201826.02250000002</v>
      </c>
    </row>
    <row r="352" spans="1:17" s="5" customFormat="1" ht="30" customHeight="1">
      <c r="A352" s="16">
        <v>344</v>
      </c>
      <c r="B352" s="24" t="s">
        <v>306</v>
      </c>
      <c r="C352" s="16" t="s">
        <v>10</v>
      </c>
      <c r="D352" s="16" t="s">
        <v>250</v>
      </c>
      <c r="E352" s="18" t="s">
        <v>516</v>
      </c>
      <c r="F352" s="19">
        <v>2500000</v>
      </c>
      <c r="G352" s="25">
        <f t="shared" si="12"/>
        <v>7312295.4725</v>
      </c>
      <c r="H352" s="45">
        <v>7000000</v>
      </c>
      <c r="I352" s="20">
        <v>4036520.45</v>
      </c>
      <c r="J352" s="20">
        <v>433521</v>
      </c>
      <c r="K352" s="20">
        <v>200000</v>
      </c>
      <c r="L352" s="34">
        <v>80000</v>
      </c>
      <c r="M352" s="22">
        <v>7</v>
      </c>
      <c r="N352" s="22" t="s">
        <v>40</v>
      </c>
      <c r="O352" s="23">
        <v>2093650</v>
      </c>
      <c r="P352" s="20">
        <v>266778</v>
      </c>
      <c r="Q352" s="27">
        <f aca="true" t="shared" si="13" ref="Q352:Q395">5%*I352</f>
        <v>201826.02250000002</v>
      </c>
    </row>
    <row r="353" spans="1:17" s="5" customFormat="1" ht="30" customHeight="1">
      <c r="A353" s="16">
        <v>345</v>
      </c>
      <c r="B353" s="24" t="s">
        <v>307</v>
      </c>
      <c r="C353" s="16" t="s">
        <v>10</v>
      </c>
      <c r="D353" s="16" t="s">
        <v>250</v>
      </c>
      <c r="E353" s="18" t="s">
        <v>516</v>
      </c>
      <c r="F353" s="19">
        <v>2500000</v>
      </c>
      <c r="G353" s="25">
        <f t="shared" si="12"/>
        <v>7312295.4725</v>
      </c>
      <c r="H353" s="45">
        <v>7000000</v>
      </c>
      <c r="I353" s="20">
        <v>4036520.45</v>
      </c>
      <c r="J353" s="20">
        <v>433521</v>
      </c>
      <c r="K353" s="20">
        <v>200000</v>
      </c>
      <c r="L353" s="34">
        <v>80000</v>
      </c>
      <c r="M353" s="22">
        <v>7</v>
      </c>
      <c r="N353" s="22" t="s">
        <v>40</v>
      </c>
      <c r="O353" s="23">
        <v>2093650</v>
      </c>
      <c r="P353" s="20">
        <v>266778</v>
      </c>
      <c r="Q353" s="27">
        <f t="shared" si="13"/>
        <v>201826.02250000002</v>
      </c>
    </row>
    <row r="354" spans="1:17" s="5" customFormat="1" ht="30" customHeight="1">
      <c r="A354" s="16">
        <v>346</v>
      </c>
      <c r="B354" s="24" t="s">
        <v>308</v>
      </c>
      <c r="C354" s="16" t="s">
        <v>10</v>
      </c>
      <c r="D354" s="16" t="s">
        <v>250</v>
      </c>
      <c r="E354" s="18" t="s">
        <v>516</v>
      </c>
      <c r="F354" s="19">
        <v>2500000</v>
      </c>
      <c r="G354" s="25">
        <f t="shared" si="12"/>
        <v>7312295.4725</v>
      </c>
      <c r="H354" s="45">
        <v>7000000</v>
      </c>
      <c r="I354" s="20">
        <v>4036520.45</v>
      </c>
      <c r="J354" s="20">
        <v>433521</v>
      </c>
      <c r="K354" s="20">
        <v>200000</v>
      </c>
      <c r="L354" s="34">
        <v>80000</v>
      </c>
      <c r="M354" s="22">
        <v>7</v>
      </c>
      <c r="N354" s="22" t="s">
        <v>40</v>
      </c>
      <c r="O354" s="23">
        <v>2093650</v>
      </c>
      <c r="P354" s="20">
        <v>266778</v>
      </c>
      <c r="Q354" s="27">
        <f t="shared" si="13"/>
        <v>201826.02250000002</v>
      </c>
    </row>
    <row r="355" spans="1:17" s="5" customFormat="1" ht="30" customHeight="1">
      <c r="A355" s="16">
        <v>347</v>
      </c>
      <c r="B355" s="24" t="s">
        <v>309</v>
      </c>
      <c r="C355" s="16" t="s">
        <v>10</v>
      </c>
      <c r="D355" s="16" t="s">
        <v>250</v>
      </c>
      <c r="E355" s="18" t="s">
        <v>516</v>
      </c>
      <c r="F355" s="19">
        <v>2500000</v>
      </c>
      <c r="G355" s="25">
        <f t="shared" si="12"/>
        <v>7312295.4725</v>
      </c>
      <c r="H355" s="45">
        <v>7000000</v>
      </c>
      <c r="I355" s="20">
        <v>4036520.45</v>
      </c>
      <c r="J355" s="20">
        <v>433521</v>
      </c>
      <c r="K355" s="20">
        <v>200000</v>
      </c>
      <c r="L355" s="34">
        <v>80000</v>
      </c>
      <c r="M355" s="22">
        <v>7</v>
      </c>
      <c r="N355" s="22" t="s">
        <v>40</v>
      </c>
      <c r="O355" s="23">
        <v>2093650</v>
      </c>
      <c r="P355" s="20">
        <v>266778</v>
      </c>
      <c r="Q355" s="27">
        <f t="shared" si="13"/>
        <v>201826.02250000002</v>
      </c>
    </row>
    <row r="356" spans="1:17" s="5" customFormat="1" ht="30" customHeight="1">
      <c r="A356" s="16">
        <v>348</v>
      </c>
      <c r="B356" s="24" t="s">
        <v>310</v>
      </c>
      <c r="C356" s="16" t="s">
        <v>10</v>
      </c>
      <c r="D356" s="16" t="s">
        <v>250</v>
      </c>
      <c r="E356" s="18" t="s">
        <v>517</v>
      </c>
      <c r="F356" s="19" t="s">
        <v>518</v>
      </c>
      <c r="G356" s="25">
        <f t="shared" si="12"/>
        <v>7312295.4725</v>
      </c>
      <c r="H356" s="45">
        <v>7000000</v>
      </c>
      <c r="I356" s="20">
        <v>4036520.45</v>
      </c>
      <c r="J356" s="20">
        <v>433521</v>
      </c>
      <c r="K356" s="20">
        <v>200000</v>
      </c>
      <c r="L356" s="34">
        <v>80000</v>
      </c>
      <c r="M356" s="22">
        <v>7</v>
      </c>
      <c r="N356" s="22" t="s">
        <v>40</v>
      </c>
      <c r="O356" s="23">
        <v>2093650</v>
      </c>
      <c r="P356" s="20">
        <v>266778</v>
      </c>
      <c r="Q356" s="27">
        <f t="shared" si="13"/>
        <v>201826.02250000002</v>
      </c>
    </row>
    <row r="357" spans="1:17" s="5" customFormat="1" ht="30" customHeight="1">
      <c r="A357" s="16">
        <v>349</v>
      </c>
      <c r="B357" s="24" t="s">
        <v>311</v>
      </c>
      <c r="C357" s="16" t="s">
        <v>10</v>
      </c>
      <c r="D357" s="16" t="s">
        <v>250</v>
      </c>
      <c r="E357" s="18" t="s">
        <v>517</v>
      </c>
      <c r="F357" s="19" t="s">
        <v>518</v>
      </c>
      <c r="G357" s="25">
        <f t="shared" si="12"/>
        <v>7312295.4725</v>
      </c>
      <c r="H357" s="45">
        <v>7000000</v>
      </c>
      <c r="I357" s="20">
        <v>4036520.45</v>
      </c>
      <c r="J357" s="20">
        <v>433521</v>
      </c>
      <c r="K357" s="20">
        <v>200000</v>
      </c>
      <c r="L357" s="34">
        <v>80000</v>
      </c>
      <c r="M357" s="22">
        <v>7</v>
      </c>
      <c r="N357" s="22" t="s">
        <v>40</v>
      </c>
      <c r="O357" s="23">
        <v>2093650</v>
      </c>
      <c r="P357" s="20">
        <v>266778</v>
      </c>
      <c r="Q357" s="27">
        <f t="shared" si="13"/>
        <v>201826.02250000002</v>
      </c>
    </row>
    <row r="358" spans="1:17" s="5" customFormat="1" ht="30" customHeight="1">
      <c r="A358" s="16">
        <v>350</v>
      </c>
      <c r="B358" s="24" t="s">
        <v>312</v>
      </c>
      <c r="C358" s="16" t="s">
        <v>6</v>
      </c>
      <c r="D358" s="16" t="s">
        <v>248</v>
      </c>
      <c r="E358" s="18" t="s">
        <v>517</v>
      </c>
      <c r="F358" s="19" t="s">
        <v>518</v>
      </c>
      <c r="G358" s="25">
        <f aca="true" t="shared" si="14" ref="G358:G395">SUM(I358,J358,K358,L358,O358,P358,Q358)</f>
        <v>9870574.272499999</v>
      </c>
      <c r="H358" s="45">
        <v>10000000</v>
      </c>
      <c r="I358" s="20">
        <v>5228236.45</v>
      </c>
      <c r="J358" s="20">
        <v>578027</v>
      </c>
      <c r="K358" s="20">
        <v>500000</v>
      </c>
      <c r="L358" s="34">
        <v>250000</v>
      </c>
      <c r="M358" s="22">
        <v>8</v>
      </c>
      <c r="N358" s="22" t="s">
        <v>200</v>
      </c>
      <c r="O358" s="23">
        <v>2786121</v>
      </c>
      <c r="P358" s="20">
        <v>266778</v>
      </c>
      <c r="Q358" s="27">
        <f t="shared" si="13"/>
        <v>261411.8225</v>
      </c>
    </row>
    <row r="359" spans="1:17" s="5" customFormat="1" ht="30" customHeight="1">
      <c r="A359" s="16">
        <v>351</v>
      </c>
      <c r="B359" s="24" t="s">
        <v>519</v>
      </c>
      <c r="C359" s="16" t="s">
        <v>10</v>
      </c>
      <c r="D359" s="16" t="s">
        <v>250</v>
      </c>
      <c r="E359" s="18"/>
      <c r="F359" s="19"/>
      <c r="G359" s="25">
        <f t="shared" si="14"/>
        <v>7312295.4725</v>
      </c>
      <c r="H359" s="45">
        <v>7000000</v>
      </c>
      <c r="I359" s="20">
        <v>4036520.45</v>
      </c>
      <c r="J359" s="20">
        <v>433521</v>
      </c>
      <c r="K359" s="20">
        <v>200000</v>
      </c>
      <c r="L359" s="34">
        <v>80000</v>
      </c>
      <c r="M359" s="22">
        <v>7</v>
      </c>
      <c r="N359" s="22" t="s">
        <v>40</v>
      </c>
      <c r="O359" s="23">
        <v>2093650</v>
      </c>
      <c r="P359" s="20">
        <v>266778</v>
      </c>
      <c r="Q359" s="27">
        <f t="shared" si="13"/>
        <v>201826.02250000002</v>
      </c>
    </row>
    <row r="360" spans="1:17" s="5" customFormat="1" ht="30" customHeight="1">
      <c r="A360" s="16">
        <v>352</v>
      </c>
      <c r="B360" s="24" t="s">
        <v>313</v>
      </c>
      <c r="C360" s="16" t="s">
        <v>10</v>
      </c>
      <c r="D360" s="16" t="s">
        <v>250</v>
      </c>
      <c r="E360" s="18" t="s">
        <v>520</v>
      </c>
      <c r="F360" s="19">
        <v>3000000</v>
      </c>
      <c r="G360" s="25">
        <f t="shared" si="14"/>
        <v>7312295.4725</v>
      </c>
      <c r="H360" s="45">
        <v>7000000</v>
      </c>
      <c r="I360" s="20">
        <v>4036520.45</v>
      </c>
      <c r="J360" s="20">
        <v>433521</v>
      </c>
      <c r="K360" s="20">
        <v>200000</v>
      </c>
      <c r="L360" s="34">
        <v>80000</v>
      </c>
      <c r="M360" s="22">
        <v>7</v>
      </c>
      <c r="N360" s="22" t="s">
        <v>40</v>
      </c>
      <c r="O360" s="23">
        <v>2093650</v>
      </c>
      <c r="P360" s="20">
        <v>266778</v>
      </c>
      <c r="Q360" s="27">
        <f t="shared" si="13"/>
        <v>201826.02250000002</v>
      </c>
    </row>
    <row r="361" spans="1:17" s="5" customFormat="1" ht="30" customHeight="1">
      <c r="A361" s="16">
        <v>353</v>
      </c>
      <c r="B361" s="24" t="s">
        <v>314</v>
      </c>
      <c r="C361" s="16" t="s">
        <v>10</v>
      </c>
      <c r="D361" s="16" t="s">
        <v>250</v>
      </c>
      <c r="E361" s="18" t="s">
        <v>413</v>
      </c>
      <c r="F361" s="19">
        <v>3000000</v>
      </c>
      <c r="G361" s="25">
        <f t="shared" si="14"/>
        <v>7312295.4725</v>
      </c>
      <c r="H361" s="45">
        <v>7000000</v>
      </c>
      <c r="I361" s="20">
        <v>4036520.45</v>
      </c>
      <c r="J361" s="20">
        <v>433521</v>
      </c>
      <c r="K361" s="20">
        <v>200000</v>
      </c>
      <c r="L361" s="34">
        <v>80000</v>
      </c>
      <c r="M361" s="22">
        <v>7</v>
      </c>
      <c r="N361" s="22" t="s">
        <v>40</v>
      </c>
      <c r="O361" s="23">
        <v>2093650</v>
      </c>
      <c r="P361" s="20">
        <v>266778</v>
      </c>
      <c r="Q361" s="27">
        <f t="shared" si="13"/>
        <v>201826.02250000002</v>
      </c>
    </row>
    <row r="362" spans="1:17" s="5" customFormat="1" ht="30" customHeight="1">
      <c r="A362" s="16">
        <v>354</v>
      </c>
      <c r="B362" s="24" t="s">
        <v>315</v>
      </c>
      <c r="C362" s="16" t="s">
        <v>10</v>
      </c>
      <c r="D362" s="16" t="s">
        <v>250</v>
      </c>
      <c r="E362" s="18"/>
      <c r="F362" s="19"/>
      <c r="G362" s="25">
        <f t="shared" si="14"/>
        <v>7312295.4725</v>
      </c>
      <c r="H362" s="45">
        <v>7000000</v>
      </c>
      <c r="I362" s="20">
        <v>4036520.45</v>
      </c>
      <c r="J362" s="20">
        <v>433521</v>
      </c>
      <c r="K362" s="20">
        <v>200000</v>
      </c>
      <c r="L362" s="34">
        <v>80000</v>
      </c>
      <c r="M362" s="22">
        <v>7</v>
      </c>
      <c r="N362" s="22" t="s">
        <v>40</v>
      </c>
      <c r="O362" s="23">
        <v>2093650</v>
      </c>
      <c r="P362" s="20">
        <v>266778</v>
      </c>
      <c r="Q362" s="27">
        <f t="shared" si="13"/>
        <v>201826.02250000002</v>
      </c>
    </row>
    <row r="363" spans="1:17" s="5" customFormat="1" ht="30" customHeight="1">
      <c r="A363" s="16">
        <v>355</v>
      </c>
      <c r="B363" s="24" t="s">
        <v>316</v>
      </c>
      <c r="C363" s="16" t="s">
        <v>10</v>
      </c>
      <c r="D363" s="16" t="s">
        <v>250</v>
      </c>
      <c r="E363" s="18"/>
      <c r="F363" s="19"/>
      <c r="G363" s="25">
        <f t="shared" si="14"/>
        <v>7312295.4725</v>
      </c>
      <c r="H363" s="45">
        <v>7000000</v>
      </c>
      <c r="I363" s="20">
        <v>4036520.45</v>
      </c>
      <c r="J363" s="20">
        <v>433521</v>
      </c>
      <c r="K363" s="20">
        <v>200000</v>
      </c>
      <c r="L363" s="34">
        <v>80000</v>
      </c>
      <c r="M363" s="22">
        <v>7</v>
      </c>
      <c r="N363" s="22" t="s">
        <v>40</v>
      </c>
      <c r="O363" s="23">
        <v>2093650</v>
      </c>
      <c r="P363" s="20">
        <v>266778</v>
      </c>
      <c r="Q363" s="27">
        <f t="shared" si="13"/>
        <v>201826.02250000002</v>
      </c>
    </row>
    <row r="364" spans="1:17" s="5" customFormat="1" ht="30" customHeight="1">
      <c r="A364" s="16">
        <v>356</v>
      </c>
      <c r="B364" s="24" t="s">
        <v>317</v>
      </c>
      <c r="C364" s="16" t="s">
        <v>10</v>
      </c>
      <c r="D364" s="16" t="s">
        <v>250</v>
      </c>
      <c r="E364" s="18"/>
      <c r="F364" s="19"/>
      <c r="G364" s="25">
        <f t="shared" si="14"/>
        <v>7312295.4725</v>
      </c>
      <c r="H364" s="45">
        <v>7000000</v>
      </c>
      <c r="I364" s="20">
        <v>4036520.45</v>
      </c>
      <c r="J364" s="20">
        <v>433521</v>
      </c>
      <c r="K364" s="20">
        <v>200000</v>
      </c>
      <c r="L364" s="34">
        <v>80000</v>
      </c>
      <c r="M364" s="22">
        <v>7</v>
      </c>
      <c r="N364" s="22" t="s">
        <v>40</v>
      </c>
      <c r="O364" s="23">
        <v>2093650</v>
      </c>
      <c r="P364" s="20">
        <v>266778</v>
      </c>
      <c r="Q364" s="27">
        <f t="shared" si="13"/>
        <v>201826.02250000002</v>
      </c>
    </row>
    <row r="365" spans="1:17" s="5" customFormat="1" ht="39.75" customHeight="1">
      <c r="A365" s="16">
        <v>357</v>
      </c>
      <c r="B365" s="24" t="s">
        <v>318</v>
      </c>
      <c r="C365" s="16" t="s">
        <v>6</v>
      </c>
      <c r="D365" s="16" t="s">
        <v>248</v>
      </c>
      <c r="E365" s="18" t="s">
        <v>521</v>
      </c>
      <c r="F365" s="19">
        <v>6000000</v>
      </c>
      <c r="G365" s="25">
        <f t="shared" si="14"/>
        <v>10270574.272499999</v>
      </c>
      <c r="H365" s="45">
        <v>10000000</v>
      </c>
      <c r="I365" s="20">
        <v>5228236.45</v>
      </c>
      <c r="J365" s="20">
        <v>578027</v>
      </c>
      <c r="K365" s="20">
        <v>800000</v>
      </c>
      <c r="L365" s="34">
        <v>350000</v>
      </c>
      <c r="M365" s="22">
        <v>8</v>
      </c>
      <c r="N365" s="22" t="s">
        <v>200</v>
      </c>
      <c r="O365" s="23">
        <v>2786121</v>
      </c>
      <c r="P365" s="20">
        <v>266778</v>
      </c>
      <c r="Q365" s="27">
        <f t="shared" si="13"/>
        <v>261411.8225</v>
      </c>
    </row>
    <row r="366" spans="1:17" s="5" customFormat="1" ht="39.75" customHeight="1">
      <c r="A366" s="16">
        <v>358</v>
      </c>
      <c r="B366" s="24" t="s">
        <v>319</v>
      </c>
      <c r="C366" s="16" t="s">
        <v>6</v>
      </c>
      <c r="D366" s="16" t="s">
        <v>248</v>
      </c>
      <c r="E366" s="18"/>
      <c r="F366" s="19"/>
      <c r="G366" s="25">
        <f t="shared" si="14"/>
        <v>10270574.272499999</v>
      </c>
      <c r="H366" s="45">
        <v>10000000</v>
      </c>
      <c r="I366" s="20">
        <v>5228236.45</v>
      </c>
      <c r="J366" s="20">
        <v>578027</v>
      </c>
      <c r="K366" s="20">
        <v>800000</v>
      </c>
      <c r="L366" s="34">
        <v>350000</v>
      </c>
      <c r="M366" s="22">
        <v>8</v>
      </c>
      <c r="N366" s="22" t="s">
        <v>200</v>
      </c>
      <c r="O366" s="23">
        <v>2786121</v>
      </c>
      <c r="P366" s="20">
        <v>266778</v>
      </c>
      <c r="Q366" s="27">
        <f t="shared" si="13"/>
        <v>261411.8225</v>
      </c>
    </row>
    <row r="367" spans="1:17" s="5" customFormat="1" ht="30" customHeight="1">
      <c r="A367" s="16">
        <v>359</v>
      </c>
      <c r="B367" s="24" t="s">
        <v>320</v>
      </c>
      <c r="C367" s="16" t="s">
        <v>10</v>
      </c>
      <c r="D367" s="16" t="s">
        <v>250</v>
      </c>
      <c r="E367" s="18"/>
      <c r="F367" s="19"/>
      <c r="G367" s="25">
        <f t="shared" si="14"/>
        <v>7782295.4725</v>
      </c>
      <c r="H367" s="45">
        <v>7000000</v>
      </c>
      <c r="I367" s="20">
        <v>4036520.45</v>
      </c>
      <c r="J367" s="20">
        <v>433521</v>
      </c>
      <c r="K367" s="20">
        <v>500000</v>
      </c>
      <c r="L367" s="34">
        <v>250000</v>
      </c>
      <c r="M367" s="22">
        <v>7</v>
      </c>
      <c r="N367" s="22" t="s">
        <v>12</v>
      </c>
      <c r="O367" s="23">
        <v>2093650</v>
      </c>
      <c r="P367" s="20">
        <v>266778</v>
      </c>
      <c r="Q367" s="27">
        <f t="shared" si="13"/>
        <v>201826.02250000002</v>
      </c>
    </row>
    <row r="368" spans="1:17" s="5" customFormat="1" ht="30" customHeight="1">
      <c r="A368" s="16">
        <v>360</v>
      </c>
      <c r="B368" s="24" t="s">
        <v>321</v>
      </c>
      <c r="C368" s="16" t="s">
        <v>10</v>
      </c>
      <c r="D368" s="16" t="s">
        <v>250</v>
      </c>
      <c r="E368" s="18"/>
      <c r="F368" s="19"/>
      <c r="G368" s="25">
        <f t="shared" si="14"/>
        <v>7632295.4725</v>
      </c>
      <c r="H368" s="45">
        <v>7000000</v>
      </c>
      <c r="I368" s="20">
        <v>4036520.45</v>
      </c>
      <c r="J368" s="20">
        <v>433521</v>
      </c>
      <c r="K368" s="20">
        <v>400000</v>
      </c>
      <c r="L368" s="34">
        <v>200000</v>
      </c>
      <c r="M368" s="22">
        <v>7</v>
      </c>
      <c r="N368" s="22" t="s">
        <v>12</v>
      </c>
      <c r="O368" s="23">
        <v>2093650</v>
      </c>
      <c r="P368" s="20">
        <v>266778</v>
      </c>
      <c r="Q368" s="27">
        <f t="shared" si="13"/>
        <v>201826.02250000002</v>
      </c>
    </row>
    <row r="369" spans="1:17" s="5" customFormat="1" ht="30" customHeight="1">
      <c r="A369" s="16">
        <v>361</v>
      </c>
      <c r="B369" s="24" t="s">
        <v>322</v>
      </c>
      <c r="C369" s="16" t="s">
        <v>10</v>
      </c>
      <c r="D369" s="16" t="s">
        <v>250</v>
      </c>
      <c r="E369" s="18" t="s">
        <v>522</v>
      </c>
      <c r="F369" s="19">
        <v>4000000</v>
      </c>
      <c r="G369" s="25">
        <f t="shared" si="14"/>
        <v>7402295.4725</v>
      </c>
      <c r="H369" s="45">
        <v>7000000</v>
      </c>
      <c r="I369" s="20">
        <v>4036520.45</v>
      </c>
      <c r="J369" s="20">
        <v>433521</v>
      </c>
      <c r="K369" s="20">
        <v>250000</v>
      </c>
      <c r="L369" s="34">
        <v>120000</v>
      </c>
      <c r="M369" s="22">
        <v>7</v>
      </c>
      <c r="N369" s="22" t="s">
        <v>40</v>
      </c>
      <c r="O369" s="23">
        <v>2093650</v>
      </c>
      <c r="P369" s="20">
        <v>266778</v>
      </c>
      <c r="Q369" s="27">
        <f t="shared" si="13"/>
        <v>201826.02250000002</v>
      </c>
    </row>
    <row r="370" spans="1:17" s="5" customFormat="1" ht="30" customHeight="1">
      <c r="A370" s="16">
        <v>362</v>
      </c>
      <c r="B370" s="24" t="s">
        <v>323</v>
      </c>
      <c r="C370" s="16" t="s">
        <v>10</v>
      </c>
      <c r="D370" s="16" t="s">
        <v>250</v>
      </c>
      <c r="E370" s="18" t="s">
        <v>523</v>
      </c>
      <c r="F370" s="19">
        <v>2200000</v>
      </c>
      <c r="G370" s="25">
        <f t="shared" si="14"/>
        <v>7332295.4725</v>
      </c>
      <c r="H370" s="45">
        <v>7000000</v>
      </c>
      <c r="I370" s="20">
        <v>4036520.45</v>
      </c>
      <c r="J370" s="20">
        <v>433521</v>
      </c>
      <c r="K370" s="20">
        <v>200000</v>
      </c>
      <c r="L370" s="34">
        <v>100000</v>
      </c>
      <c r="M370" s="22">
        <v>7</v>
      </c>
      <c r="N370" s="22" t="s">
        <v>40</v>
      </c>
      <c r="O370" s="23">
        <v>2093650</v>
      </c>
      <c r="P370" s="20">
        <v>266778</v>
      </c>
      <c r="Q370" s="27">
        <f t="shared" si="13"/>
        <v>201826.02250000002</v>
      </c>
    </row>
    <row r="371" spans="1:17" s="5" customFormat="1" ht="30" customHeight="1">
      <c r="A371" s="16">
        <v>363</v>
      </c>
      <c r="B371" s="24" t="s">
        <v>324</v>
      </c>
      <c r="C371" s="16" t="s">
        <v>10</v>
      </c>
      <c r="D371" s="16" t="s">
        <v>250</v>
      </c>
      <c r="E371" s="18"/>
      <c r="F371" s="19"/>
      <c r="G371" s="25">
        <f t="shared" si="14"/>
        <v>7332295.4725</v>
      </c>
      <c r="H371" s="45">
        <v>7000000</v>
      </c>
      <c r="I371" s="20">
        <v>4036520.45</v>
      </c>
      <c r="J371" s="20">
        <v>433521</v>
      </c>
      <c r="K371" s="20">
        <v>200000</v>
      </c>
      <c r="L371" s="34">
        <v>100000</v>
      </c>
      <c r="M371" s="22">
        <v>7</v>
      </c>
      <c r="N371" s="22" t="s">
        <v>40</v>
      </c>
      <c r="O371" s="23">
        <v>2093650</v>
      </c>
      <c r="P371" s="20">
        <v>266778</v>
      </c>
      <c r="Q371" s="27">
        <f t="shared" si="13"/>
        <v>201826.02250000002</v>
      </c>
    </row>
    <row r="372" spans="1:17" s="5" customFormat="1" ht="30" customHeight="1">
      <c r="A372" s="16">
        <v>364</v>
      </c>
      <c r="B372" s="24" t="s">
        <v>325</v>
      </c>
      <c r="C372" s="16" t="s">
        <v>10</v>
      </c>
      <c r="D372" s="16" t="s">
        <v>250</v>
      </c>
      <c r="E372" s="18"/>
      <c r="F372" s="19"/>
      <c r="G372" s="25">
        <f t="shared" si="14"/>
        <v>7332295.4725</v>
      </c>
      <c r="H372" s="45">
        <v>7000000</v>
      </c>
      <c r="I372" s="20">
        <v>4036520.45</v>
      </c>
      <c r="J372" s="20">
        <v>433521</v>
      </c>
      <c r="K372" s="20">
        <v>200000</v>
      </c>
      <c r="L372" s="34">
        <v>100000</v>
      </c>
      <c r="M372" s="22">
        <v>7</v>
      </c>
      <c r="N372" s="22" t="s">
        <v>40</v>
      </c>
      <c r="O372" s="23">
        <v>2093650</v>
      </c>
      <c r="P372" s="20">
        <v>266778</v>
      </c>
      <c r="Q372" s="27">
        <f t="shared" si="13"/>
        <v>201826.02250000002</v>
      </c>
    </row>
    <row r="373" spans="1:17" s="5" customFormat="1" ht="30" customHeight="1">
      <c r="A373" s="16">
        <v>365</v>
      </c>
      <c r="B373" s="24" t="s">
        <v>326</v>
      </c>
      <c r="C373" s="16" t="s">
        <v>10</v>
      </c>
      <c r="D373" s="16" t="s">
        <v>250</v>
      </c>
      <c r="E373" s="18"/>
      <c r="F373" s="19"/>
      <c r="G373" s="25">
        <f t="shared" si="14"/>
        <v>7332295.4725</v>
      </c>
      <c r="H373" s="45">
        <v>7000000</v>
      </c>
      <c r="I373" s="20">
        <v>4036520.45</v>
      </c>
      <c r="J373" s="20">
        <v>433521</v>
      </c>
      <c r="K373" s="20">
        <v>200000</v>
      </c>
      <c r="L373" s="34">
        <v>100000</v>
      </c>
      <c r="M373" s="22">
        <v>7</v>
      </c>
      <c r="N373" s="22" t="s">
        <v>40</v>
      </c>
      <c r="O373" s="23">
        <v>2093650</v>
      </c>
      <c r="P373" s="20">
        <v>266778</v>
      </c>
      <c r="Q373" s="27">
        <f t="shared" si="13"/>
        <v>201826.02250000002</v>
      </c>
    </row>
    <row r="374" spans="1:17" s="5" customFormat="1" ht="39.75" customHeight="1">
      <c r="A374" s="16">
        <v>366</v>
      </c>
      <c r="B374" s="24" t="s">
        <v>327</v>
      </c>
      <c r="C374" s="16" t="s">
        <v>10</v>
      </c>
      <c r="D374" s="16" t="s">
        <v>250</v>
      </c>
      <c r="E374" s="18"/>
      <c r="F374" s="19"/>
      <c r="G374" s="25">
        <f t="shared" si="14"/>
        <v>7402295.4725</v>
      </c>
      <c r="H374" s="45">
        <v>7000000</v>
      </c>
      <c r="I374" s="20">
        <v>4036520.45</v>
      </c>
      <c r="J374" s="20">
        <v>433521</v>
      </c>
      <c r="K374" s="20">
        <v>250000</v>
      </c>
      <c r="L374" s="34">
        <v>120000</v>
      </c>
      <c r="M374" s="22">
        <v>7</v>
      </c>
      <c r="N374" s="22" t="s">
        <v>40</v>
      </c>
      <c r="O374" s="23">
        <v>2093650</v>
      </c>
      <c r="P374" s="20">
        <v>266778</v>
      </c>
      <c r="Q374" s="27">
        <f t="shared" si="13"/>
        <v>201826.02250000002</v>
      </c>
    </row>
    <row r="375" spans="1:17" s="5" customFormat="1" ht="30" customHeight="1">
      <c r="A375" s="16">
        <v>367</v>
      </c>
      <c r="B375" s="24" t="s">
        <v>328</v>
      </c>
      <c r="C375" s="16" t="s">
        <v>10</v>
      </c>
      <c r="D375" s="16" t="s">
        <v>250</v>
      </c>
      <c r="E375" s="18"/>
      <c r="F375" s="19"/>
      <c r="G375" s="25">
        <f t="shared" si="14"/>
        <v>7332295.4725</v>
      </c>
      <c r="H375" s="45">
        <v>7000000</v>
      </c>
      <c r="I375" s="20">
        <v>4036520.45</v>
      </c>
      <c r="J375" s="20">
        <v>433521</v>
      </c>
      <c r="K375" s="20">
        <v>200000</v>
      </c>
      <c r="L375" s="34">
        <v>100000</v>
      </c>
      <c r="M375" s="22">
        <v>7</v>
      </c>
      <c r="N375" s="22" t="s">
        <v>40</v>
      </c>
      <c r="O375" s="23">
        <v>2093650</v>
      </c>
      <c r="P375" s="20">
        <v>266778</v>
      </c>
      <c r="Q375" s="27">
        <f t="shared" si="13"/>
        <v>201826.02250000002</v>
      </c>
    </row>
    <row r="376" spans="1:17" s="5" customFormat="1" ht="30" customHeight="1">
      <c r="A376" s="16">
        <v>368</v>
      </c>
      <c r="B376" s="24" t="s">
        <v>329</v>
      </c>
      <c r="C376" s="16" t="s">
        <v>10</v>
      </c>
      <c r="D376" s="16" t="s">
        <v>250</v>
      </c>
      <c r="E376" s="18" t="s">
        <v>524</v>
      </c>
      <c r="F376" s="19">
        <v>3800000</v>
      </c>
      <c r="G376" s="25">
        <f t="shared" si="14"/>
        <v>7332295.4725</v>
      </c>
      <c r="H376" s="45">
        <v>7000000</v>
      </c>
      <c r="I376" s="20">
        <v>4036520.45</v>
      </c>
      <c r="J376" s="20">
        <v>433521</v>
      </c>
      <c r="K376" s="20">
        <v>200000</v>
      </c>
      <c r="L376" s="34">
        <v>100000</v>
      </c>
      <c r="M376" s="22">
        <v>7</v>
      </c>
      <c r="N376" s="22" t="s">
        <v>40</v>
      </c>
      <c r="O376" s="23">
        <v>2093650</v>
      </c>
      <c r="P376" s="20">
        <v>266778</v>
      </c>
      <c r="Q376" s="27">
        <f t="shared" si="13"/>
        <v>201826.02250000002</v>
      </c>
    </row>
    <row r="377" spans="1:17" s="5" customFormat="1" ht="30" customHeight="1">
      <c r="A377" s="16">
        <v>369</v>
      </c>
      <c r="B377" s="24" t="s">
        <v>346</v>
      </c>
      <c r="C377" s="16" t="s">
        <v>10</v>
      </c>
      <c r="D377" s="16" t="s">
        <v>250</v>
      </c>
      <c r="E377" s="18"/>
      <c r="F377" s="19"/>
      <c r="G377" s="25">
        <f t="shared" si="14"/>
        <v>7332295.4725</v>
      </c>
      <c r="H377" s="45">
        <v>7000000</v>
      </c>
      <c r="I377" s="20">
        <v>4036520.45</v>
      </c>
      <c r="J377" s="20">
        <v>433521</v>
      </c>
      <c r="K377" s="20">
        <v>200000</v>
      </c>
      <c r="L377" s="34">
        <v>100000</v>
      </c>
      <c r="M377" s="22">
        <v>7</v>
      </c>
      <c r="N377" s="22" t="s">
        <v>40</v>
      </c>
      <c r="O377" s="23">
        <v>2093650</v>
      </c>
      <c r="P377" s="20">
        <v>266778</v>
      </c>
      <c r="Q377" s="27">
        <f t="shared" si="13"/>
        <v>201826.02250000002</v>
      </c>
    </row>
    <row r="378" spans="1:17" s="5" customFormat="1" ht="30" customHeight="1">
      <c r="A378" s="16">
        <v>370</v>
      </c>
      <c r="B378" s="24" t="s">
        <v>330</v>
      </c>
      <c r="C378" s="16" t="s">
        <v>10</v>
      </c>
      <c r="D378" s="16" t="s">
        <v>250</v>
      </c>
      <c r="E378" s="18"/>
      <c r="F378" s="19"/>
      <c r="G378" s="25">
        <f t="shared" si="14"/>
        <v>7332295.4725</v>
      </c>
      <c r="H378" s="45">
        <v>7000000</v>
      </c>
      <c r="I378" s="20">
        <v>4036520.45</v>
      </c>
      <c r="J378" s="20">
        <v>433521</v>
      </c>
      <c r="K378" s="20">
        <v>200000</v>
      </c>
      <c r="L378" s="34">
        <v>100000</v>
      </c>
      <c r="M378" s="22">
        <v>7</v>
      </c>
      <c r="N378" s="22" t="s">
        <v>40</v>
      </c>
      <c r="O378" s="23">
        <v>2093650</v>
      </c>
      <c r="P378" s="20">
        <v>266778</v>
      </c>
      <c r="Q378" s="27">
        <f t="shared" si="13"/>
        <v>201826.02250000002</v>
      </c>
    </row>
    <row r="379" spans="1:17" s="5" customFormat="1" ht="30" customHeight="1">
      <c r="A379" s="16">
        <v>371</v>
      </c>
      <c r="B379" s="24" t="s">
        <v>331</v>
      </c>
      <c r="C379" s="16" t="s">
        <v>10</v>
      </c>
      <c r="D379" s="16" t="s">
        <v>250</v>
      </c>
      <c r="E379" s="18"/>
      <c r="F379" s="19"/>
      <c r="G379" s="25">
        <f t="shared" si="14"/>
        <v>7332295.4725</v>
      </c>
      <c r="H379" s="45">
        <v>7000000</v>
      </c>
      <c r="I379" s="20">
        <v>4036520.45</v>
      </c>
      <c r="J379" s="20">
        <v>433521</v>
      </c>
      <c r="K379" s="20">
        <v>200000</v>
      </c>
      <c r="L379" s="34">
        <v>100000</v>
      </c>
      <c r="M379" s="22">
        <v>7</v>
      </c>
      <c r="N379" s="22" t="s">
        <v>40</v>
      </c>
      <c r="O379" s="23">
        <v>2093650</v>
      </c>
      <c r="P379" s="20">
        <v>266778</v>
      </c>
      <c r="Q379" s="27">
        <f t="shared" si="13"/>
        <v>201826.02250000002</v>
      </c>
    </row>
    <row r="380" spans="1:17" s="5" customFormat="1" ht="30" customHeight="1">
      <c r="A380" s="16">
        <v>372</v>
      </c>
      <c r="B380" s="24" t="s">
        <v>332</v>
      </c>
      <c r="C380" s="16" t="s">
        <v>10</v>
      </c>
      <c r="D380" s="16" t="s">
        <v>250</v>
      </c>
      <c r="E380" s="18"/>
      <c r="F380" s="19"/>
      <c r="G380" s="25">
        <f t="shared" si="14"/>
        <v>7332295.4725</v>
      </c>
      <c r="H380" s="45">
        <v>7000000</v>
      </c>
      <c r="I380" s="20">
        <v>4036520.45</v>
      </c>
      <c r="J380" s="20">
        <v>433521</v>
      </c>
      <c r="K380" s="20">
        <v>200000</v>
      </c>
      <c r="L380" s="34">
        <v>100000</v>
      </c>
      <c r="M380" s="22">
        <v>7</v>
      </c>
      <c r="N380" s="22" t="s">
        <v>40</v>
      </c>
      <c r="O380" s="23">
        <v>2093650</v>
      </c>
      <c r="P380" s="20">
        <v>266778</v>
      </c>
      <c r="Q380" s="27">
        <f t="shared" si="13"/>
        <v>201826.02250000002</v>
      </c>
    </row>
    <row r="381" spans="1:17" s="5" customFormat="1" ht="30" customHeight="1">
      <c r="A381" s="16">
        <v>373</v>
      </c>
      <c r="B381" s="24" t="s">
        <v>333</v>
      </c>
      <c r="C381" s="16" t="s">
        <v>10</v>
      </c>
      <c r="D381" s="16" t="s">
        <v>250</v>
      </c>
      <c r="E381" s="18"/>
      <c r="F381" s="19"/>
      <c r="G381" s="25">
        <f t="shared" si="14"/>
        <v>7332295.4725</v>
      </c>
      <c r="H381" s="45">
        <v>7000000</v>
      </c>
      <c r="I381" s="20">
        <v>4036520.45</v>
      </c>
      <c r="J381" s="20">
        <v>433521</v>
      </c>
      <c r="K381" s="20">
        <v>200000</v>
      </c>
      <c r="L381" s="34">
        <v>100000</v>
      </c>
      <c r="M381" s="22">
        <v>7</v>
      </c>
      <c r="N381" s="22" t="s">
        <v>40</v>
      </c>
      <c r="O381" s="23">
        <v>2093650</v>
      </c>
      <c r="P381" s="20">
        <v>266778</v>
      </c>
      <c r="Q381" s="27">
        <f t="shared" si="13"/>
        <v>201826.02250000002</v>
      </c>
    </row>
    <row r="382" spans="1:17" s="5" customFormat="1" ht="30" customHeight="1">
      <c r="A382" s="16">
        <v>374</v>
      </c>
      <c r="B382" s="24" t="s">
        <v>334</v>
      </c>
      <c r="C382" s="16" t="s">
        <v>10</v>
      </c>
      <c r="D382" s="16" t="s">
        <v>250</v>
      </c>
      <c r="E382" s="18"/>
      <c r="F382" s="19"/>
      <c r="G382" s="25">
        <f t="shared" si="14"/>
        <v>7332295.4725</v>
      </c>
      <c r="H382" s="45">
        <v>7000000</v>
      </c>
      <c r="I382" s="20">
        <v>4036520.45</v>
      </c>
      <c r="J382" s="20">
        <v>433521</v>
      </c>
      <c r="K382" s="20">
        <v>200000</v>
      </c>
      <c r="L382" s="34">
        <v>100000</v>
      </c>
      <c r="M382" s="22">
        <v>7</v>
      </c>
      <c r="N382" s="22" t="s">
        <v>40</v>
      </c>
      <c r="O382" s="23">
        <v>2093650</v>
      </c>
      <c r="P382" s="20">
        <v>266778</v>
      </c>
      <c r="Q382" s="27">
        <f t="shared" si="13"/>
        <v>201826.02250000002</v>
      </c>
    </row>
    <row r="383" spans="1:17" s="5" customFormat="1" ht="30" customHeight="1">
      <c r="A383" s="16">
        <v>375</v>
      </c>
      <c r="B383" s="24" t="s">
        <v>335</v>
      </c>
      <c r="C383" s="16" t="s">
        <v>10</v>
      </c>
      <c r="D383" s="16" t="s">
        <v>250</v>
      </c>
      <c r="E383" s="18"/>
      <c r="F383" s="19"/>
      <c r="G383" s="25">
        <f t="shared" si="14"/>
        <v>7332295.4725</v>
      </c>
      <c r="H383" s="45">
        <v>7000000</v>
      </c>
      <c r="I383" s="20">
        <v>4036520.45</v>
      </c>
      <c r="J383" s="20">
        <v>433521</v>
      </c>
      <c r="K383" s="20">
        <v>200000</v>
      </c>
      <c r="L383" s="34">
        <v>100000</v>
      </c>
      <c r="M383" s="22">
        <v>7</v>
      </c>
      <c r="N383" s="22" t="s">
        <v>40</v>
      </c>
      <c r="O383" s="23">
        <v>2093650</v>
      </c>
      <c r="P383" s="20">
        <v>266778</v>
      </c>
      <c r="Q383" s="27">
        <f t="shared" si="13"/>
        <v>201826.02250000002</v>
      </c>
    </row>
    <row r="384" spans="1:17" s="5" customFormat="1" ht="30" customHeight="1">
      <c r="A384" s="16">
        <v>376</v>
      </c>
      <c r="B384" s="24" t="s">
        <v>336</v>
      </c>
      <c r="C384" s="16" t="s">
        <v>10</v>
      </c>
      <c r="D384" s="16" t="s">
        <v>250</v>
      </c>
      <c r="E384" s="18"/>
      <c r="F384" s="19"/>
      <c r="G384" s="25">
        <f t="shared" si="14"/>
        <v>7332295.4725</v>
      </c>
      <c r="H384" s="45">
        <v>7000000</v>
      </c>
      <c r="I384" s="20">
        <v>4036520.45</v>
      </c>
      <c r="J384" s="20">
        <v>433521</v>
      </c>
      <c r="K384" s="20">
        <v>200000</v>
      </c>
      <c r="L384" s="34">
        <v>100000</v>
      </c>
      <c r="M384" s="22">
        <v>7</v>
      </c>
      <c r="N384" s="22" t="s">
        <v>40</v>
      </c>
      <c r="O384" s="23">
        <v>2093650</v>
      </c>
      <c r="P384" s="20">
        <v>266778</v>
      </c>
      <c r="Q384" s="27">
        <f t="shared" si="13"/>
        <v>201826.02250000002</v>
      </c>
    </row>
    <row r="385" spans="1:17" s="5" customFormat="1" ht="30" customHeight="1">
      <c r="A385" s="16">
        <v>377</v>
      </c>
      <c r="B385" s="24" t="s">
        <v>337</v>
      </c>
      <c r="C385" s="16" t="s">
        <v>10</v>
      </c>
      <c r="D385" s="16" t="s">
        <v>250</v>
      </c>
      <c r="E385" s="18"/>
      <c r="F385" s="19"/>
      <c r="G385" s="25">
        <f t="shared" si="14"/>
        <v>7332295.4725</v>
      </c>
      <c r="H385" s="45">
        <v>7000000</v>
      </c>
      <c r="I385" s="20">
        <v>4036520.45</v>
      </c>
      <c r="J385" s="20">
        <v>433521</v>
      </c>
      <c r="K385" s="20">
        <v>200000</v>
      </c>
      <c r="L385" s="34">
        <v>100000</v>
      </c>
      <c r="M385" s="22">
        <v>7</v>
      </c>
      <c r="N385" s="22" t="s">
        <v>40</v>
      </c>
      <c r="O385" s="23">
        <v>2093650</v>
      </c>
      <c r="P385" s="20">
        <v>266778</v>
      </c>
      <c r="Q385" s="27">
        <f t="shared" si="13"/>
        <v>201826.02250000002</v>
      </c>
    </row>
    <row r="386" spans="1:17" s="5" customFormat="1" ht="39.75" customHeight="1">
      <c r="A386" s="16">
        <v>378</v>
      </c>
      <c r="B386" s="24" t="s">
        <v>338</v>
      </c>
      <c r="C386" s="16" t="s">
        <v>58</v>
      </c>
      <c r="D386" s="16" t="s">
        <v>276</v>
      </c>
      <c r="E386" s="18"/>
      <c r="F386" s="19"/>
      <c r="G386" s="25">
        <f t="shared" si="14"/>
        <v>5057106.1225000005</v>
      </c>
      <c r="H386" s="45">
        <v>2500000</v>
      </c>
      <c r="I386" s="20">
        <v>2840353.45</v>
      </c>
      <c r="J386" s="20">
        <v>289014</v>
      </c>
      <c r="K386" s="20">
        <v>200000</v>
      </c>
      <c r="L386" s="34">
        <v>100000</v>
      </c>
      <c r="M386" s="22">
        <v>7</v>
      </c>
      <c r="N386" s="22" t="s">
        <v>40</v>
      </c>
      <c r="O386" s="23">
        <v>1218943</v>
      </c>
      <c r="P386" s="20">
        <v>266778</v>
      </c>
      <c r="Q386" s="27">
        <f t="shared" si="13"/>
        <v>142017.67250000002</v>
      </c>
    </row>
    <row r="387" spans="1:17" s="5" customFormat="1" ht="39.75" customHeight="1">
      <c r="A387" s="16">
        <v>379</v>
      </c>
      <c r="B387" s="24" t="s">
        <v>339</v>
      </c>
      <c r="C387" s="16" t="s">
        <v>10</v>
      </c>
      <c r="D387" s="16" t="s">
        <v>250</v>
      </c>
      <c r="E387" s="18"/>
      <c r="F387" s="19"/>
      <c r="G387" s="25">
        <f t="shared" si="14"/>
        <v>7332295.4725</v>
      </c>
      <c r="H387" s="45">
        <v>7000000</v>
      </c>
      <c r="I387" s="20">
        <v>4036520.45</v>
      </c>
      <c r="J387" s="20">
        <v>433521</v>
      </c>
      <c r="K387" s="20">
        <v>200000</v>
      </c>
      <c r="L387" s="34">
        <v>100000</v>
      </c>
      <c r="M387" s="22">
        <v>7</v>
      </c>
      <c r="N387" s="22" t="s">
        <v>40</v>
      </c>
      <c r="O387" s="23">
        <v>2093650</v>
      </c>
      <c r="P387" s="20">
        <v>266778</v>
      </c>
      <c r="Q387" s="27">
        <f t="shared" si="13"/>
        <v>201826.02250000002</v>
      </c>
    </row>
    <row r="388" spans="1:17" s="5" customFormat="1" ht="30" customHeight="1">
      <c r="A388" s="16">
        <v>380</v>
      </c>
      <c r="B388" s="24" t="s">
        <v>340</v>
      </c>
      <c r="C388" s="16" t="s">
        <v>10</v>
      </c>
      <c r="D388" s="16" t="s">
        <v>250</v>
      </c>
      <c r="E388" s="18" t="s">
        <v>525</v>
      </c>
      <c r="F388" s="19">
        <v>3000000</v>
      </c>
      <c r="G388" s="25">
        <f t="shared" si="14"/>
        <v>7332295.4725</v>
      </c>
      <c r="H388" s="45">
        <v>7000000</v>
      </c>
      <c r="I388" s="20">
        <v>4036520.45</v>
      </c>
      <c r="J388" s="20">
        <v>433521</v>
      </c>
      <c r="K388" s="20">
        <v>200000</v>
      </c>
      <c r="L388" s="34">
        <v>100000</v>
      </c>
      <c r="M388" s="22">
        <v>7</v>
      </c>
      <c r="N388" s="22" t="s">
        <v>40</v>
      </c>
      <c r="O388" s="23">
        <v>2093650</v>
      </c>
      <c r="P388" s="20">
        <v>266778</v>
      </c>
      <c r="Q388" s="27">
        <f t="shared" si="13"/>
        <v>201826.02250000002</v>
      </c>
    </row>
    <row r="389" spans="1:17" s="5" customFormat="1" ht="39.75" customHeight="1">
      <c r="A389" s="16">
        <v>381</v>
      </c>
      <c r="B389" s="24" t="s">
        <v>341</v>
      </c>
      <c r="C389" s="16" t="s">
        <v>6</v>
      </c>
      <c r="D389" s="16" t="s">
        <v>248</v>
      </c>
      <c r="E389" s="18" t="s">
        <v>526</v>
      </c>
      <c r="F389" s="19"/>
      <c r="G389" s="25">
        <f t="shared" si="14"/>
        <v>9920574.272499999</v>
      </c>
      <c r="H389" s="45">
        <v>10000000</v>
      </c>
      <c r="I389" s="20">
        <v>5228236.45</v>
      </c>
      <c r="J389" s="20">
        <v>578027</v>
      </c>
      <c r="K389" s="20">
        <v>600000</v>
      </c>
      <c r="L389" s="34">
        <v>200000</v>
      </c>
      <c r="M389" s="22">
        <v>8</v>
      </c>
      <c r="N389" s="22" t="s">
        <v>200</v>
      </c>
      <c r="O389" s="23">
        <v>2786121</v>
      </c>
      <c r="P389" s="20">
        <v>266778</v>
      </c>
      <c r="Q389" s="27">
        <f t="shared" si="13"/>
        <v>261411.8225</v>
      </c>
    </row>
    <row r="390" spans="1:17" s="5" customFormat="1" ht="30" customHeight="1">
      <c r="A390" s="16">
        <v>382</v>
      </c>
      <c r="B390" s="24" t="s">
        <v>342</v>
      </c>
      <c r="C390" s="16" t="s">
        <v>6</v>
      </c>
      <c r="D390" s="16" t="s">
        <v>248</v>
      </c>
      <c r="E390" s="18" t="s">
        <v>526</v>
      </c>
      <c r="F390" s="19"/>
      <c r="G390" s="25">
        <f t="shared" si="14"/>
        <v>9920574.272499999</v>
      </c>
      <c r="H390" s="45">
        <v>10000000</v>
      </c>
      <c r="I390" s="20">
        <v>5228236.45</v>
      </c>
      <c r="J390" s="20">
        <v>578027</v>
      </c>
      <c r="K390" s="20">
        <v>600000</v>
      </c>
      <c r="L390" s="34">
        <v>200000</v>
      </c>
      <c r="M390" s="22">
        <v>8</v>
      </c>
      <c r="N390" s="22" t="s">
        <v>200</v>
      </c>
      <c r="O390" s="23">
        <v>2786121</v>
      </c>
      <c r="P390" s="20">
        <v>266778</v>
      </c>
      <c r="Q390" s="27">
        <f t="shared" si="13"/>
        <v>261411.8225</v>
      </c>
    </row>
    <row r="391" spans="1:17" s="5" customFormat="1" ht="39.75" customHeight="1">
      <c r="A391" s="16">
        <v>383</v>
      </c>
      <c r="B391" s="24" t="s">
        <v>603</v>
      </c>
      <c r="C391" s="16" t="s">
        <v>6</v>
      </c>
      <c r="D391" s="16" t="s">
        <v>248</v>
      </c>
      <c r="E391" s="18" t="s">
        <v>526</v>
      </c>
      <c r="F391" s="19"/>
      <c r="G391" s="25">
        <f t="shared" si="14"/>
        <v>9420574.272499999</v>
      </c>
      <c r="H391" s="45">
        <v>10000000</v>
      </c>
      <c r="I391" s="20">
        <v>5228236.45</v>
      </c>
      <c r="J391" s="20">
        <v>578027</v>
      </c>
      <c r="K391" s="20">
        <v>200000</v>
      </c>
      <c r="L391" s="34">
        <v>100000</v>
      </c>
      <c r="M391" s="22">
        <v>8</v>
      </c>
      <c r="N391" s="22" t="s">
        <v>200</v>
      </c>
      <c r="O391" s="23">
        <v>2786121</v>
      </c>
      <c r="P391" s="20">
        <v>266778</v>
      </c>
      <c r="Q391" s="27">
        <f t="shared" si="13"/>
        <v>261411.8225</v>
      </c>
    </row>
    <row r="392" spans="1:17" s="5" customFormat="1" ht="39.75" customHeight="1">
      <c r="A392" s="16">
        <v>384</v>
      </c>
      <c r="B392" s="24" t="s">
        <v>604</v>
      </c>
      <c r="C392" s="16" t="s">
        <v>6</v>
      </c>
      <c r="D392" s="16" t="s">
        <v>248</v>
      </c>
      <c r="E392" s="18" t="s">
        <v>526</v>
      </c>
      <c r="F392" s="19"/>
      <c r="G392" s="25">
        <f t="shared" si="14"/>
        <v>9970574.272499999</v>
      </c>
      <c r="H392" s="45">
        <v>10000000</v>
      </c>
      <c r="I392" s="20">
        <v>5228236.45</v>
      </c>
      <c r="J392" s="20">
        <v>578027</v>
      </c>
      <c r="K392" s="20">
        <v>600000</v>
      </c>
      <c r="L392" s="34">
        <v>250000</v>
      </c>
      <c r="M392" s="22">
        <v>8</v>
      </c>
      <c r="N392" s="22" t="s">
        <v>200</v>
      </c>
      <c r="O392" s="23">
        <v>2786121</v>
      </c>
      <c r="P392" s="20">
        <v>266778</v>
      </c>
      <c r="Q392" s="27">
        <f t="shared" si="13"/>
        <v>261411.8225</v>
      </c>
    </row>
    <row r="393" spans="1:17" s="5" customFormat="1" ht="30" customHeight="1">
      <c r="A393" s="16">
        <v>385</v>
      </c>
      <c r="B393" s="24" t="s">
        <v>343</v>
      </c>
      <c r="C393" s="16" t="s">
        <v>10</v>
      </c>
      <c r="D393" s="16" t="s">
        <v>250</v>
      </c>
      <c r="E393" s="18" t="s">
        <v>527</v>
      </c>
      <c r="F393" s="19"/>
      <c r="G393" s="25">
        <f t="shared" si="14"/>
        <v>7332295.4725</v>
      </c>
      <c r="H393" s="45">
        <v>7000000</v>
      </c>
      <c r="I393" s="20">
        <v>4036520.45</v>
      </c>
      <c r="J393" s="20">
        <v>433521</v>
      </c>
      <c r="K393" s="20">
        <v>200000</v>
      </c>
      <c r="L393" s="34">
        <v>100000</v>
      </c>
      <c r="M393" s="22">
        <v>7</v>
      </c>
      <c r="N393" s="22" t="s">
        <v>40</v>
      </c>
      <c r="O393" s="23">
        <v>2093650</v>
      </c>
      <c r="P393" s="20">
        <v>266778</v>
      </c>
      <c r="Q393" s="27">
        <f t="shared" si="13"/>
        <v>201826.02250000002</v>
      </c>
    </row>
    <row r="394" spans="1:17" s="5" customFormat="1" ht="30" customHeight="1">
      <c r="A394" s="16">
        <v>386</v>
      </c>
      <c r="B394" s="24" t="s">
        <v>344</v>
      </c>
      <c r="C394" s="16" t="s">
        <v>10</v>
      </c>
      <c r="D394" s="16" t="s">
        <v>250</v>
      </c>
      <c r="E394" s="18" t="s">
        <v>527</v>
      </c>
      <c r="F394" s="19"/>
      <c r="G394" s="25">
        <f t="shared" si="14"/>
        <v>7332295.4725</v>
      </c>
      <c r="H394" s="45">
        <v>7000000</v>
      </c>
      <c r="I394" s="20">
        <v>4036520.45</v>
      </c>
      <c r="J394" s="20">
        <v>433521</v>
      </c>
      <c r="K394" s="20">
        <v>200000</v>
      </c>
      <c r="L394" s="34">
        <v>100000</v>
      </c>
      <c r="M394" s="22">
        <v>7</v>
      </c>
      <c r="N394" s="22" t="s">
        <v>40</v>
      </c>
      <c r="O394" s="23">
        <v>2093650</v>
      </c>
      <c r="P394" s="20">
        <v>266778</v>
      </c>
      <c r="Q394" s="27">
        <f t="shared" si="13"/>
        <v>201826.02250000002</v>
      </c>
    </row>
    <row r="395" spans="1:17" s="5" customFormat="1" ht="30" customHeight="1">
      <c r="A395" s="16">
        <v>387</v>
      </c>
      <c r="B395" s="24" t="s">
        <v>345</v>
      </c>
      <c r="C395" s="16" t="s">
        <v>10</v>
      </c>
      <c r="D395" s="16" t="s">
        <v>250</v>
      </c>
      <c r="E395" s="18" t="s">
        <v>527</v>
      </c>
      <c r="F395" s="19"/>
      <c r="G395" s="25">
        <f t="shared" si="14"/>
        <v>7332295.4725</v>
      </c>
      <c r="H395" s="45">
        <v>7000000</v>
      </c>
      <c r="I395" s="20">
        <v>4036520.45</v>
      </c>
      <c r="J395" s="20">
        <v>433521</v>
      </c>
      <c r="K395" s="20">
        <v>200000</v>
      </c>
      <c r="L395" s="34">
        <v>100000</v>
      </c>
      <c r="M395" s="22">
        <v>7</v>
      </c>
      <c r="N395" s="22" t="s">
        <v>40</v>
      </c>
      <c r="O395" s="23">
        <v>2093650</v>
      </c>
      <c r="P395" s="20">
        <v>266778</v>
      </c>
      <c r="Q395" s="27">
        <f t="shared" si="13"/>
        <v>201826.02250000002</v>
      </c>
    </row>
  </sheetData>
  <sheetProtection/>
  <mergeCells count="1">
    <mergeCell ref="A1:Q1"/>
  </mergeCells>
  <printOptions/>
  <pageMargins left="0.25" right="0.25" top="0.25" bottom="0.25" header="0.16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3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8.28125" style="61" customWidth="1"/>
    <col min="2" max="2" width="14.421875" style="61" customWidth="1"/>
    <col min="3" max="3" width="42.00390625" style="61" customWidth="1"/>
    <col min="4" max="4" width="14.140625" style="61" bestFit="1" customWidth="1"/>
    <col min="5" max="5" width="39.00390625" style="61" customWidth="1"/>
    <col min="6" max="6" width="12.421875" style="61" customWidth="1"/>
    <col min="7" max="7" width="15.57421875" style="61" customWidth="1"/>
    <col min="8" max="16384" width="9.140625" style="61" customWidth="1"/>
  </cols>
  <sheetData>
    <row r="1" spans="1:15" ht="112.5" customHeight="1">
      <c r="A1" s="70" t="s">
        <v>618</v>
      </c>
      <c r="B1" s="70"/>
      <c r="C1" s="70"/>
      <c r="D1" s="70"/>
      <c r="E1" s="70"/>
      <c r="F1" s="70"/>
      <c r="G1" s="70"/>
      <c r="H1" s="60"/>
      <c r="I1" s="60"/>
      <c r="J1" s="60"/>
      <c r="K1" s="60"/>
      <c r="L1" s="60"/>
      <c r="M1" s="60"/>
      <c r="N1" s="60"/>
      <c r="O1" s="60"/>
    </row>
    <row r="2" spans="1:7" ht="62.25" customHeight="1">
      <c r="A2" s="62" t="s">
        <v>0</v>
      </c>
      <c r="B2" s="62" t="s">
        <v>619</v>
      </c>
      <c r="C2" s="47" t="s">
        <v>620</v>
      </c>
      <c r="D2" s="47" t="s">
        <v>621</v>
      </c>
      <c r="E2" s="47" t="s">
        <v>622</v>
      </c>
      <c r="F2" s="48" t="s">
        <v>1240</v>
      </c>
      <c r="G2" s="47" t="s">
        <v>623</v>
      </c>
    </row>
    <row r="3" spans="1:7" ht="15.75">
      <c r="A3" s="50">
        <v>1</v>
      </c>
      <c r="B3" s="51" t="s">
        <v>624</v>
      </c>
      <c r="C3" s="52" t="s">
        <v>625</v>
      </c>
      <c r="D3" s="49" t="s">
        <v>626</v>
      </c>
      <c r="E3" s="49" t="s">
        <v>627</v>
      </c>
      <c r="F3" s="53">
        <v>45900</v>
      </c>
      <c r="G3" s="49"/>
    </row>
    <row r="4" spans="1:7" ht="15.75">
      <c r="A4" s="50">
        <v>2</v>
      </c>
      <c r="B4" s="51" t="s">
        <v>628</v>
      </c>
      <c r="C4" s="52" t="s">
        <v>629</v>
      </c>
      <c r="D4" s="63" t="s">
        <v>630</v>
      </c>
      <c r="E4" s="49" t="s">
        <v>227</v>
      </c>
      <c r="F4" s="53">
        <v>555000</v>
      </c>
      <c r="G4" s="54"/>
    </row>
    <row r="5" spans="1:7" ht="15.75">
      <c r="A5" s="50">
        <v>3</v>
      </c>
      <c r="B5" s="51" t="s">
        <v>624</v>
      </c>
      <c r="C5" s="52" t="s">
        <v>625</v>
      </c>
      <c r="D5" s="64" t="s">
        <v>626</v>
      </c>
      <c r="E5" s="65" t="s">
        <v>627</v>
      </c>
      <c r="F5" s="53">
        <v>45900</v>
      </c>
      <c r="G5" s="65"/>
    </row>
    <row r="6" spans="1:7" ht="47.25">
      <c r="A6" s="50">
        <v>4</v>
      </c>
      <c r="B6" s="51" t="s">
        <v>634</v>
      </c>
      <c r="C6" s="52" t="s">
        <v>635</v>
      </c>
      <c r="D6" s="64" t="s">
        <v>636</v>
      </c>
      <c r="E6" s="65" t="s">
        <v>637</v>
      </c>
      <c r="F6" s="53">
        <v>370000</v>
      </c>
      <c r="G6" s="65"/>
    </row>
    <row r="7" spans="1:7" ht="15.75">
      <c r="A7" s="50">
        <v>5</v>
      </c>
      <c r="B7" s="51" t="s">
        <v>647</v>
      </c>
      <c r="C7" s="57" t="s">
        <v>5</v>
      </c>
      <c r="D7" s="64" t="s">
        <v>648</v>
      </c>
      <c r="E7" s="65" t="s">
        <v>31</v>
      </c>
      <c r="F7" s="66">
        <v>5081000</v>
      </c>
      <c r="G7" s="65"/>
    </row>
    <row r="8" spans="1:7" ht="31.5">
      <c r="A8" s="50">
        <v>6</v>
      </c>
      <c r="B8" s="51" t="s">
        <v>649</v>
      </c>
      <c r="C8" s="57" t="s">
        <v>15</v>
      </c>
      <c r="D8" s="64" t="s">
        <v>650</v>
      </c>
      <c r="E8" s="65" t="s">
        <v>362</v>
      </c>
      <c r="F8" s="66">
        <v>5862000</v>
      </c>
      <c r="G8" s="65"/>
    </row>
    <row r="9" spans="1:7" ht="31.5">
      <c r="A9" s="50">
        <v>7</v>
      </c>
      <c r="B9" s="51" t="s">
        <v>651</v>
      </c>
      <c r="C9" s="57" t="s">
        <v>17</v>
      </c>
      <c r="D9" s="64" t="s">
        <v>650</v>
      </c>
      <c r="E9" s="65" t="s">
        <v>362</v>
      </c>
      <c r="F9" s="66">
        <v>5862000</v>
      </c>
      <c r="G9" s="65"/>
    </row>
    <row r="10" spans="1:7" ht="15.75">
      <c r="A10" s="50">
        <v>8</v>
      </c>
      <c r="B10" s="51" t="s">
        <v>652</v>
      </c>
      <c r="C10" s="57" t="s">
        <v>19</v>
      </c>
      <c r="D10" s="64" t="s">
        <v>653</v>
      </c>
      <c r="E10" s="65" t="s">
        <v>361</v>
      </c>
      <c r="F10" s="66">
        <v>4187000</v>
      </c>
      <c r="G10" s="65"/>
    </row>
    <row r="11" spans="1:7" ht="31.5">
      <c r="A11" s="50">
        <v>9</v>
      </c>
      <c r="B11" s="51" t="s">
        <v>654</v>
      </c>
      <c r="C11" s="57" t="s">
        <v>20</v>
      </c>
      <c r="D11" s="64" t="s">
        <v>650</v>
      </c>
      <c r="E11" s="65" t="s">
        <v>362</v>
      </c>
      <c r="F11" s="66">
        <v>5862000</v>
      </c>
      <c r="G11" s="65"/>
    </row>
    <row r="12" spans="1:7" ht="31.5">
      <c r="A12" s="50">
        <v>10</v>
      </c>
      <c r="B12" s="51" t="s">
        <v>655</v>
      </c>
      <c r="C12" s="57" t="s">
        <v>21</v>
      </c>
      <c r="D12" s="64" t="s">
        <v>656</v>
      </c>
      <c r="E12" s="65" t="s">
        <v>657</v>
      </c>
      <c r="F12" s="66">
        <v>7499000</v>
      </c>
      <c r="G12" s="65"/>
    </row>
    <row r="13" spans="1:7" ht="15.75">
      <c r="A13" s="50">
        <v>11</v>
      </c>
      <c r="B13" s="51" t="s">
        <v>658</v>
      </c>
      <c r="C13" s="57" t="s">
        <v>22</v>
      </c>
      <c r="D13" s="64" t="s">
        <v>659</v>
      </c>
      <c r="E13" s="65" t="s">
        <v>660</v>
      </c>
      <c r="F13" s="66">
        <v>6796000</v>
      </c>
      <c r="G13" s="65"/>
    </row>
    <row r="14" spans="1:7" ht="31.5">
      <c r="A14" s="50">
        <v>12</v>
      </c>
      <c r="B14" s="51" t="s">
        <v>661</v>
      </c>
      <c r="C14" s="57" t="s">
        <v>23</v>
      </c>
      <c r="D14" s="64" t="s">
        <v>650</v>
      </c>
      <c r="E14" s="65" t="s">
        <v>362</v>
      </c>
      <c r="F14" s="66">
        <v>5862000</v>
      </c>
      <c r="G14" s="65"/>
    </row>
    <row r="15" spans="1:7" ht="31.5">
      <c r="A15" s="50">
        <v>13</v>
      </c>
      <c r="B15" s="51" t="s">
        <v>662</v>
      </c>
      <c r="C15" s="57" t="s">
        <v>25</v>
      </c>
      <c r="D15" s="64" t="s">
        <v>650</v>
      </c>
      <c r="E15" s="65" t="s">
        <v>362</v>
      </c>
      <c r="F15" s="66">
        <v>5862000</v>
      </c>
      <c r="G15" s="65"/>
    </row>
    <row r="16" spans="1:7" ht="47.25">
      <c r="A16" s="50">
        <v>14</v>
      </c>
      <c r="B16" s="51" t="s">
        <v>663</v>
      </c>
      <c r="C16" s="57" t="s">
        <v>26</v>
      </c>
      <c r="D16" s="64" t="s">
        <v>664</v>
      </c>
      <c r="E16" s="65" t="s">
        <v>665</v>
      </c>
      <c r="F16" s="66">
        <v>3981000</v>
      </c>
      <c r="G16" s="57" t="s">
        <v>666</v>
      </c>
    </row>
    <row r="17" spans="1:7" ht="15.75">
      <c r="A17" s="50">
        <v>15</v>
      </c>
      <c r="B17" s="51" t="s">
        <v>667</v>
      </c>
      <c r="C17" s="57" t="s">
        <v>27</v>
      </c>
      <c r="D17" s="64" t="s">
        <v>668</v>
      </c>
      <c r="E17" s="65" t="s">
        <v>669</v>
      </c>
      <c r="F17" s="66">
        <v>5809000</v>
      </c>
      <c r="G17" s="65"/>
    </row>
    <row r="18" spans="1:7" ht="31.5">
      <c r="A18" s="50">
        <v>16</v>
      </c>
      <c r="B18" s="51" t="s">
        <v>670</v>
      </c>
      <c r="C18" s="57" t="s">
        <v>28</v>
      </c>
      <c r="D18" s="64" t="s">
        <v>671</v>
      </c>
      <c r="E18" s="65" t="s">
        <v>35</v>
      </c>
      <c r="F18" s="66">
        <v>5087000</v>
      </c>
      <c r="G18" s="65"/>
    </row>
    <row r="19" spans="1:7" ht="31.5">
      <c r="A19" s="50">
        <v>17</v>
      </c>
      <c r="B19" s="51" t="s">
        <v>672</v>
      </c>
      <c r="C19" s="57" t="s">
        <v>29</v>
      </c>
      <c r="D19" s="64" t="s">
        <v>671</v>
      </c>
      <c r="E19" s="65" t="s">
        <v>35</v>
      </c>
      <c r="F19" s="66">
        <v>5087000</v>
      </c>
      <c r="G19" s="65"/>
    </row>
    <row r="20" spans="1:7" ht="15.75">
      <c r="A20" s="50">
        <v>18</v>
      </c>
      <c r="B20" s="51" t="s">
        <v>673</v>
      </c>
      <c r="C20" s="57" t="s">
        <v>31</v>
      </c>
      <c r="D20" s="64" t="s">
        <v>648</v>
      </c>
      <c r="E20" s="65" t="s">
        <v>31</v>
      </c>
      <c r="F20" s="66">
        <v>5081000</v>
      </c>
      <c r="G20" s="65"/>
    </row>
    <row r="21" spans="1:7" ht="15.75">
      <c r="A21" s="50">
        <v>19</v>
      </c>
      <c r="B21" s="51" t="s">
        <v>674</v>
      </c>
      <c r="C21" s="57" t="s">
        <v>35</v>
      </c>
      <c r="D21" s="64" t="s">
        <v>671</v>
      </c>
      <c r="E21" s="65" t="s">
        <v>35</v>
      </c>
      <c r="F21" s="66">
        <v>5087000</v>
      </c>
      <c r="G21" s="65"/>
    </row>
    <row r="22" spans="1:7" ht="15.75">
      <c r="A22" s="50">
        <v>20</v>
      </c>
      <c r="B22" s="51" t="s">
        <v>675</v>
      </c>
      <c r="C22" s="57" t="s">
        <v>575</v>
      </c>
      <c r="D22" s="64" t="s">
        <v>671</v>
      </c>
      <c r="E22" s="65" t="s">
        <v>35</v>
      </c>
      <c r="F22" s="66">
        <v>5087000</v>
      </c>
      <c r="G22" s="65"/>
    </row>
    <row r="23" spans="1:7" ht="31.5">
      <c r="A23" s="50">
        <v>21</v>
      </c>
      <c r="B23" s="51" t="s">
        <v>676</v>
      </c>
      <c r="C23" s="57" t="s">
        <v>37</v>
      </c>
      <c r="D23" s="64" t="s">
        <v>671</v>
      </c>
      <c r="E23" s="65" t="s">
        <v>35</v>
      </c>
      <c r="F23" s="66">
        <v>5087000</v>
      </c>
      <c r="G23" s="65"/>
    </row>
    <row r="24" spans="1:7" ht="15.75">
      <c r="A24" s="50">
        <v>22</v>
      </c>
      <c r="B24" s="51" t="s">
        <v>677</v>
      </c>
      <c r="C24" s="57" t="s">
        <v>39</v>
      </c>
      <c r="D24" s="64" t="s">
        <v>678</v>
      </c>
      <c r="E24" s="65" t="s">
        <v>41</v>
      </c>
      <c r="F24" s="66">
        <v>3585000</v>
      </c>
      <c r="G24" s="65"/>
    </row>
    <row r="25" spans="1:7" ht="15.75">
      <c r="A25" s="50">
        <v>23</v>
      </c>
      <c r="B25" s="51" t="s">
        <v>679</v>
      </c>
      <c r="C25" s="57" t="s">
        <v>41</v>
      </c>
      <c r="D25" s="64" t="s">
        <v>678</v>
      </c>
      <c r="E25" s="65" t="s">
        <v>41</v>
      </c>
      <c r="F25" s="66">
        <v>3585000</v>
      </c>
      <c r="G25" s="65"/>
    </row>
    <row r="26" spans="1:7" ht="15.75">
      <c r="A26" s="50">
        <v>24</v>
      </c>
      <c r="B26" s="67" t="s">
        <v>680</v>
      </c>
      <c r="C26" s="57" t="s">
        <v>42</v>
      </c>
      <c r="D26" s="64" t="s">
        <v>678</v>
      </c>
      <c r="E26" s="65" t="s">
        <v>41</v>
      </c>
      <c r="F26" s="66">
        <v>3585000</v>
      </c>
      <c r="G26" s="65"/>
    </row>
    <row r="27" spans="1:7" ht="15.75">
      <c r="A27" s="50">
        <v>25</v>
      </c>
      <c r="B27" s="51" t="s">
        <v>681</v>
      </c>
      <c r="C27" s="57" t="s">
        <v>43</v>
      </c>
      <c r="D27" s="64" t="s">
        <v>682</v>
      </c>
      <c r="E27" s="65" t="s">
        <v>683</v>
      </c>
      <c r="F27" s="66">
        <v>5081000</v>
      </c>
      <c r="G27" s="65"/>
    </row>
    <row r="28" spans="1:7" ht="31.5">
      <c r="A28" s="50">
        <v>26</v>
      </c>
      <c r="B28" s="51" t="s">
        <v>684</v>
      </c>
      <c r="C28" s="57" t="s">
        <v>44</v>
      </c>
      <c r="D28" s="64" t="s">
        <v>685</v>
      </c>
      <c r="E28" s="65" t="s">
        <v>44</v>
      </c>
      <c r="F28" s="66">
        <v>5627000</v>
      </c>
      <c r="G28" s="65"/>
    </row>
    <row r="29" spans="1:7" ht="15.75">
      <c r="A29" s="50">
        <v>27</v>
      </c>
      <c r="B29" s="51" t="s">
        <v>686</v>
      </c>
      <c r="C29" s="57" t="s">
        <v>47</v>
      </c>
      <c r="D29" s="64" t="s">
        <v>687</v>
      </c>
      <c r="E29" s="65" t="s">
        <v>47</v>
      </c>
      <c r="F29" s="66">
        <v>3585000</v>
      </c>
      <c r="G29" s="65"/>
    </row>
    <row r="30" spans="1:7" ht="15.75">
      <c r="A30" s="50">
        <v>28</v>
      </c>
      <c r="B30" s="51" t="s">
        <v>688</v>
      </c>
      <c r="C30" s="57" t="s">
        <v>50</v>
      </c>
      <c r="D30" s="64" t="s">
        <v>682</v>
      </c>
      <c r="E30" s="65" t="s">
        <v>683</v>
      </c>
      <c r="F30" s="66">
        <v>5081000</v>
      </c>
      <c r="G30" s="65"/>
    </row>
    <row r="31" spans="1:7" ht="15.75">
      <c r="A31" s="50">
        <v>29</v>
      </c>
      <c r="B31" s="51" t="s">
        <v>689</v>
      </c>
      <c r="C31" s="57" t="s">
        <v>53</v>
      </c>
      <c r="D31" s="64" t="s">
        <v>690</v>
      </c>
      <c r="E31" s="65" t="s">
        <v>691</v>
      </c>
      <c r="F31" s="66">
        <v>7302000</v>
      </c>
      <c r="G31" s="65"/>
    </row>
    <row r="32" spans="1:7" ht="31.5">
      <c r="A32" s="50">
        <v>30</v>
      </c>
      <c r="B32" s="51" t="s">
        <v>692</v>
      </c>
      <c r="C32" s="57" t="s">
        <v>693</v>
      </c>
      <c r="D32" s="64" t="s">
        <v>694</v>
      </c>
      <c r="E32" s="65" t="s">
        <v>695</v>
      </c>
      <c r="F32" s="66">
        <v>1314000</v>
      </c>
      <c r="G32" s="65"/>
    </row>
    <row r="33" spans="1:7" ht="31.5">
      <c r="A33" s="50">
        <v>31</v>
      </c>
      <c r="B33" s="51" t="s">
        <v>696</v>
      </c>
      <c r="C33" s="57" t="s">
        <v>693</v>
      </c>
      <c r="D33" s="64" t="s">
        <v>697</v>
      </c>
      <c r="E33" s="65" t="s">
        <v>698</v>
      </c>
      <c r="F33" s="66">
        <v>819000</v>
      </c>
      <c r="G33" s="65"/>
    </row>
    <row r="34" spans="1:7" ht="15.75">
      <c r="A34" s="50">
        <v>32</v>
      </c>
      <c r="B34" s="51" t="s">
        <v>699</v>
      </c>
      <c r="C34" s="65" t="s">
        <v>700</v>
      </c>
      <c r="D34" s="64" t="s">
        <v>701</v>
      </c>
      <c r="E34" s="65" t="s">
        <v>702</v>
      </c>
      <c r="F34" s="66">
        <v>449000</v>
      </c>
      <c r="G34" s="65"/>
    </row>
    <row r="35" spans="1:7" ht="31.5">
      <c r="A35" s="50">
        <v>33</v>
      </c>
      <c r="B35" s="51" t="s">
        <v>703</v>
      </c>
      <c r="C35" s="65" t="s">
        <v>700</v>
      </c>
      <c r="D35" s="64" t="s">
        <v>704</v>
      </c>
      <c r="E35" s="65" t="s">
        <v>705</v>
      </c>
      <c r="F35" s="66">
        <v>2973000</v>
      </c>
      <c r="G35" s="65"/>
    </row>
    <row r="36" spans="1:7" ht="31.5">
      <c r="A36" s="50">
        <v>34</v>
      </c>
      <c r="B36" s="51" t="s">
        <v>706</v>
      </c>
      <c r="C36" s="57" t="s">
        <v>707</v>
      </c>
      <c r="D36" s="64" t="s">
        <v>708</v>
      </c>
      <c r="E36" s="65" t="s">
        <v>709</v>
      </c>
      <c r="F36" s="66">
        <v>2973000</v>
      </c>
      <c r="G36" s="65"/>
    </row>
    <row r="37" spans="1:7" ht="15.75">
      <c r="A37" s="50">
        <v>35</v>
      </c>
      <c r="B37" s="51" t="s">
        <v>710</v>
      </c>
      <c r="C37" s="57" t="s">
        <v>711</v>
      </c>
      <c r="D37" s="64" t="s">
        <v>712</v>
      </c>
      <c r="E37" s="65" t="s">
        <v>713</v>
      </c>
      <c r="F37" s="66">
        <v>58000</v>
      </c>
      <c r="G37" s="65"/>
    </row>
    <row r="38" spans="1:7" ht="15.75">
      <c r="A38" s="50">
        <v>36</v>
      </c>
      <c r="B38" s="51" t="s">
        <v>714</v>
      </c>
      <c r="C38" s="57" t="s">
        <v>63</v>
      </c>
      <c r="D38" s="64" t="s">
        <v>715</v>
      </c>
      <c r="E38" s="65" t="s">
        <v>716</v>
      </c>
      <c r="F38" s="66">
        <v>111000</v>
      </c>
      <c r="G38" s="65"/>
    </row>
    <row r="39" spans="1:7" ht="31.5">
      <c r="A39" s="50">
        <v>37</v>
      </c>
      <c r="B39" s="51" t="s">
        <v>717</v>
      </c>
      <c r="C39" s="57" t="s">
        <v>718</v>
      </c>
      <c r="D39" s="64" t="s">
        <v>719</v>
      </c>
      <c r="E39" s="65" t="s">
        <v>720</v>
      </c>
      <c r="F39" s="66">
        <v>508000</v>
      </c>
      <c r="G39" s="65"/>
    </row>
    <row r="40" spans="1:7" ht="31.5">
      <c r="A40" s="50">
        <v>38</v>
      </c>
      <c r="B40" s="51" t="s">
        <v>721</v>
      </c>
      <c r="C40" s="57" t="s">
        <v>718</v>
      </c>
      <c r="D40" s="64" t="s">
        <v>722</v>
      </c>
      <c r="E40" s="65" t="s">
        <v>723</v>
      </c>
      <c r="F40" s="66">
        <v>150000</v>
      </c>
      <c r="G40" s="65"/>
    </row>
    <row r="41" spans="1:7" ht="15.75">
      <c r="A41" s="50">
        <v>39</v>
      </c>
      <c r="B41" s="51" t="s">
        <v>724</v>
      </c>
      <c r="C41" s="57" t="s">
        <v>67</v>
      </c>
      <c r="D41" s="64" t="s">
        <v>725</v>
      </c>
      <c r="E41" s="65" t="s">
        <v>67</v>
      </c>
      <c r="F41" s="66">
        <v>47900</v>
      </c>
      <c r="G41" s="65"/>
    </row>
    <row r="42" spans="1:7" ht="31.5">
      <c r="A42" s="50">
        <v>40</v>
      </c>
      <c r="B42" s="51" t="s">
        <v>726</v>
      </c>
      <c r="C42" s="57" t="s">
        <v>727</v>
      </c>
      <c r="D42" s="64" t="s">
        <v>728</v>
      </c>
      <c r="E42" s="65" t="s">
        <v>729</v>
      </c>
      <c r="F42" s="66">
        <v>20000</v>
      </c>
      <c r="G42" s="57" t="s">
        <v>730</v>
      </c>
    </row>
    <row r="43" spans="1:7" ht="15.75">
      <c r="A43" s="50">
        <v>41</v>
      </c>
      <c r="B43" s="51" t="s">
        <v>731</v>
      </c>
      <c r="C43" s="57" t="s">
        <v>71</v>
      </c>
      <c r="D43" s="64" t="s">
        <v>732</v>
      </c>
      <c r="E43" s="65" t="s">
        <v>391</v>
      </c>
      <c r="F43" s="66">
        <v>60000</v>
      </c>
      <c r="G43" s="65"/>
    </row>
    <row r="44" spans="1:7" ht="15.75">
      <c r="A44" s="50">
        <v>42</v>
      </c>
      <c r="B44" s="51" t="s">
        <v>733</v>
      </c>
      <c r="C44" s="57" t="s">
        <v>75</v>
      </c>
      <c r="D44" s="64" t="s">
        <v>734</v>
      </c>
      <c r="E44" s="65" t="s">
        <v>735</v>
      </c>
      <c r="F44" s="66">
        <v>7479000</v>
      </c>
      <c r="G44" s="65"/>
    </row>
    <row r="45" spans="1:7" ht="15.75">
      <c r="A45" s="50">
        <v>43</v>
      </c>
      <c r="B45" s="51" t="s">
        <v>736</v>
      </c>
      <c r="C45" s="57" t="s">
        <v>84</v>
      </c>
      <c r="D45" s="64" t="s">
        <v>737</v>
      </c>
      <c r="E45" s="65" t="s">
        <v>84</v>
      </c>
      <c r="F45" s="66">
        <v>5339000</v>
      </c>
      <c r="G45" s="65"/>
    </row>
    <row r="46" spans="1:7" ht="31.5">
      <c r="A46" s="50">
        <v>44</v>
      </c>
      <c r="B46" s="51" t="s">
        <v>738</v>
      </c>
      <c r="C46" s="57" t="s">
        <v>87</v>
      </c>
      <c r="D46" s="64" t="s">
        <v>739</v>
      </c>
      <c r="E46" s="65" t="s">
        <v>740</v>
      </c>
      <c r="F46" s="66">
        <v>6967000</v>
      </c>
      <c r="G46" s="57" t="s">
        <v>741</v>
      </c>
    </row>
    <row r="47" spans="1:7" ht="15.75">
      <c r="A47" s="50">
        <v>45</v>
      </c>
      <c r="B47" s="51" t="s">
        <v>742</v>
      </c>
      <c r="C47" s="57" t="s">
        <v>98</v>
      </c>
      <c r="D47" s="64" t="s">
        <v>743</v>
      </c>
      <c r="E47" s="65" t="s">
        <v>744</v>
      </c>
      <c r="F47" s="66">
        <v>647000</v>
      </c>
      <c r="G47" s="65"/>
    </row>
    <row r="48" spans="1:7" ht="15.75">
      <c r="A48" s="50">
        <v>46</v>
      </c>
      <c r="B48" s="51" t="s">
        <v>745</v>
      </c>
      <c r="C48" s="57" t="s">
        <v>98</v>
      </c>
      <c r="D48" s="64" t="s">
        <v>746</v>
      </c>
      <c r="E48" s="65" t="s">
        <v>747</v>
      </c>
      <c r="F48" s="66">
        <v>444000</v>
      </c>
      <c r="G48" s="65"/>
    </row>
    <row r="49" spans="1:7" ht="31.5">
      <c r="A49" s="50">
        <v>47</v>
      </c>
      <c r="B49" s="51" t="s">
        <v>748</v>
      </c>
      <c r="C49" s="57" t="s">
        <v>101</v>
      </c>
      <c r="D49" s="64" t="s">
        <v>749</v>
      </c>
      <c r="E49" s="65" t="s">
        <v>101</v>
      </c>
      <c r="F49" s="66">
        <v>7629000</v>
      </c>
      <c r="G49" s="65"/>
    </row>
    <row r="50" spans="1:7" ht="31.5">
      <c r="A50" s="50">
        <v>48</v>
      </c>
      <c r="B50" s="51" t="s">
        <v>750</v>
      </c>
      <c r="C50" s="57" t="s">
        <v>103</v>
      </c>
      <c r="D50" s="64" t="s">
        <v>751</v>
      </c>
      <c r="E50" s="65" t="s">
        <v>752</v>
      </c>
      <c r="F50" s="66">
        <v>4794000</v>
      </c>
      <c r="G50" s="65"/>
    </row>
    <row r="51" spans="1:7" ht="15.75">
      <c r="A51" s="50">
        <v>49</v>
      </c>
      <c r="B51" s="51" t="s">
        <v>753</v>
      </c>
      <c r="C51" s="57" t="s">
        <v>108</v>
      </c>
      <c r="D51" s="64" t="s">
        <v>754</v>
      </c>
      <c r="E51" s="65" t="s">
        <v>755</v>
      </c>
      <c r="F51" s="66">
        <v>4794000</v>
      </c>
      <c r="G51" s="65"/>
    </row>
    <row r="52" spans="1:7" ht="31.5">
      <c r="A52" s="50">
        <v>50</v>
      </c>
      <c r="B52" s="51" t="s">
        <v>756</v>
      </c>
      <c r="C52" s="57" t="s">
        <v>109</v>
      </c>
      <c r="D52" s="64" t="s">
        <v>757</v>
      </c>
      <c r="E52" s="65" t="s">
        <v>758</v>
      </c>
      <c r="F52" s="66">
        <v>8782000</v>
      </c>
      <c r="G52" s="57" t="s">
        <v>741</v>
      </c>
    </row>
    <row r="53" spans="1:7" ht="31.5">
      <c r="A53" s="50">
        <v>51</v>
      </c>
      <c r="B53" s="51" t="s">
        <v>759</v>
      </c>
      <c r="C53" s="57" t="s">
        <v>111</v>
      </c>
      <c r="D53" s="64" t="s">
        <v>760</v>
      </c>
      <c r="E53" s="65" t="s">
        <v>761</v>
      </c>
      <c r="F53" s="66">
        <v>8322000</v>
      </c>
      <c r="G53" s="65"/>
    </row>
    <row r="54" spans="1:7" ht="31.5">
      <c r="A54" s="50">
        <v>52</v>
      </c>
      <c r="B54" s="51" t="s">
        <v>762</v>
      </c>
      <c r="C54" s="57" t="s">
        <v>112</v>
      </c>
      <c r="D54" s="64" t="s">
        <v>763</v>
      </c>
      <c r="E54" s="65" t="s">
        <v>764</v>
      </c>
      <c r="F54" s="66">
        <v>5220000</v>
      </c>
      <c r="G54" s="65"/>
    </row>
    <row r="55" spans="1:7" ht="47.25">
      <c r="A55" s="50">
        <v>53</v>
      </c>
      <c r="B55" s="51" t="s">
        <v>765</v>
      </c>
      <c r="C55" s="57" t="s">
        <v>766</v>
      </c>
      <c r="D55" s="64" t="s">
        <v>767</v>
      </c>
      <c r="E55" s="65" t="s">
        <v>768</v>
      </c>
      <c r="F55" s="66">
        <v>2658000</v>
      </c>
      <c r="G55" s="57" t="s">
        <v>769</v>
      </c>
    </row>
    <row r="56" spans="1:7" ht="15.75">
      <c r="A56" s="50">
        <v>54</v>
      </c>
      <c r="B56" s="51" t="s">
        <v>770</v>
      </c>
      <c r="C56" s="57" t="s">
        <v>121</v>
      </c>
      <c r="D56" s="64" t="s">
        <v>771</v>
      </c>
      <c r="E56" s="65" t="s">
        <v>121</v>
      </c>
      <c r="F56" s="66">
        <v>3738000</v>
      </c>
      <c r="G56" s="65"/>
    </row>
    <row r="57" spans="1:7" ht="15.75">
      <c r="A57" s="50">
        <v>55</v>
      </c>
      <c r="B57" s="51" t="s">
        <v>772</v>
      </c>
      <c r="C57" s="57" t="s">
        <v>124</v>
      </c>
      <c r="D57" s="64" t="s">
        <v>773</v>
      </c>
      <c r="E57" s="65" t="s">
        <v>774</v>
      </c>
      <c r="F57" s="66">
        <v>3738000</v>
      </c>
      <c r="G57" s="65"/>
    </row>
    <row r="58" spans="1:7" ht="47.25">
      <c r="A58" s="50">
        <v>56</v>
      </c>
      <c r="B58" s="51" t="s">
        <v>775</v>
      </c>
      <c r="C58" s="57" t="s">
        <v>132</v>
      </c>
      <c r="D58" s="64" t="s">
        <v>776</v>
      </c>
      <c r="E58" s="65" t="s">
        <v>132</v>
      </c>
      <c r="F58" s="66">
        <v>3053000</v>
      </c>
      <c r="G58" s="57" t="s">
        <v>769</v>
      </c>
    </row>
    <row r="59" spans="1:7" ht="15.75">
      <c r="A59" s="50">
        <v>57</v>
      </c>
      <c r="B59" s="51" t="s">
        <v>777</v>
      </c>
      <c r="C59" s="57" t="s">
        <v>135</v>
      </c>
      <c r="D59" s="64" t="s">
        <v>778</v>
      </c>
      <c r="E59" s="65" t="s">
        <v>606</v>
      </c>
      <c r="F59" s="66">
        <v>5208000</v>
      </c>
      <c r="G59" s="65"/>
    </row>
    <row r="60" spans="1:7" ht="15.75">
      <c r="A60" s="50">
        <v>58</v>
      </c>
      <c r="B60" s="51" t="s">
        <v>779</v>
      </c>
      <c r="C60" s="57" t="s">
        <v>780</v>
      </c>
      <c r="D60" s="64" t="s">
        <v>778</v>
      </c>
      <c r="E60" s="65" t="s">
        <v>606</v>
      </c>
      <c r="F60" s="66">
        <v>5208000</v>
      </c>
      <c r="G60" s="65"/>
    </row>
    <row r="61" spans="1:7" ht="15.75">
      <c r="A61" s="50">
        <v>59</v>
      </c>
      <c r="B61" s="51" t="s">
        <v>781</v>
      </c>
      <c r="C61" s="57" t="s">
        <v>141</v>
      </c>
      <c r="D61" s="64" t="s">
        <v>782</v>
      </c>
      <c r="E61" s="65" t="s">
        <v>141</v>
      </c>
      <c r="F61" s="66">
        <v>7629000</v>
      </c>
      <c r="G61" s="65"/>
    </row>
    <row r="62" spans="1:7" ht="31.5">
      <c r="A62" s="50">
        <v>60</v>
      </c>
      <c r="B62" s="51" t="s">
        <v>783</v>
      </c>
      <c r="C62" s="57" t="s">
        <v>143</v>
      </c>
      <c r="D62" s="64" t="s">
        <v>784</v>
      </c>
      <c r="E62" s="65" t="s">
        <v>143</v>
      </c>
      <c r="F62" s="66">
        <v>5208000</v>
      </c>
      <c r="G62" s="65"/>
    </row>
    <row r="63" spans="1:7" ht="31.5">
      <c r="A63" s="50">
        <v>61</v>
      </c>
      <c r="B63" s="51" t="s">
        <v>785</v>
      </c>
      <c r="C63" s="57" t="s">
        <v>786</v>
      </c>
      <c r="D63" s="64" t="s">
        <v>787</v>
      </c>
      <c r="E63" s="65" t="s">
        <v>788</v>
      </c>
      <c r="F63" s="66">
        <v>265000</v>
      </c>
      <c r="G63" s="65"/>
    </row>
    <row r="64" spans="1:7" ht="31.5">
      <c r="A64" s="50">
        <v>62</v>
      </c>
      <c r="B64" s="51" t="s">
        <v>789</v>
      </c>
      <c r="C64" s="57" t="s">
        <v>150</v>
      </c>
      <c r="D64" s="64" t="s">
        <v>790</v>
      </c>
      <c r="E64" s="65" t="s">
        <v>791</v>
      </c>
      <c r="F64" s="66">
        <v>431000</v>
      </c>
      <c r="G64" s="65"/>
    </row>
    <row r="65" spans="1:7" ht="31.5">
      <c r="A65" s="50">
        <v>63</v>
      </c>
      <c r="B65" s="51" t="s">
        <v>792</v>
      </c>
      <c r="C65" s="57" t="s">
        <v>150</v>
      </c>
      <c r="D65" s="64" t="s">
        <v>793</v>
      </c>
      <c r="E65" s="65" t="s">
        <v>794</v>
      </c>
      <c r="F65" s="66">
        <v>660000</v>
      </c>
      <c r="G65" s="65"/>
    </row>
    <row r="66" spans="1:7" ht="15.75">
      <c r="A66" s="50">
        <v>64</v>
      </c>
      <c r="B66" s="51" t="s">
        <v>795</v>
      </c>
      <c r="C66" s="57" t="s">
        <v>151</v>
      </c>
      <c r="D66" s="64" t="s">
        <v>796</v>
      </c>
      <c r="E66" s="65" t="s">
        <v>151</v>
      </c>
      <c r="F66" s="66">
        <v>120000</v>
      </c>
      <c r="G66" s="65"/>
    </row>
    <row r="67" spans="1:7" ht="15.75">
      <c r="A67" s="50">
        <v>65</v>
      </c>
      <c r="B67" s="51" t="s">
        <v>797</v>
      </c>
      <c r="C67" s="57" t="s">
        <v>152</v>
      </c>
      <c r="D67" s="64" t="s">
        <v>796</v>
      </c>
      <c r="E67" s="65" t="s">
        <v>151</v>
      </c>
      <c r="F67" s="66">
        <v>120000</v>
      </c>
      <c r="G67" s="65"/>
    </row>
    <row r="68" spans="1:7" ht="31.5">
      <c r="A68" s="50">
        <v>66</v>
      </c>
      <c r="B68" s="51" t="s">
        <v>798</v>
      </c>
      <c r="C68" s="57" t="s">
        <v>799</v>
      </c>
      <c r="D68" s="64" t="s">
        <v>800</v>
      </c>
      <c r="E68" s="65" t="s">
        <v>801</v>
      </c>
      <c r="F68" s="66">
        <v>2620000</v>
      </c>
      <c r="G68" s="65"/>
    </row>
    <row r="69" spans="1:7" ht="31.5">
      <c r="A69" s="50">
        <v>67</v>
      </c>
      <c r="B69" s="51" t="s">
        <v>802</v>
      </c>
      <c r="C69" s="57" t="s">
        <v>799</v>
      </c>
      <c r="D69" s="64" t="s">
        <v>803</v>
      </c>
      <c r="E69" s="65" t="s">
        <v>804</v>
      </c>
      <c r="F69" s="66">
        <v>1258000</v>
      </c>
      <c r="G69" s="65"/>
    </row>
    <row r="70" spans="1:7" ht="15.75">
      <c r="A70" s="50">
        <v>68</v>
      </c>
      <c r="B70" s="51" t="s">
        <v>805</v>
      </c>
      <c r="C70" s="57" t="s">
        <v>155</v>
      </c>
      <c r="D70" s="64" t="s">
        <v>806</v>
      </c>
      <c r="E70" s="65" t="s">
        <v>807</v>
      </c>
      <c r="F70" s="66">
        <v>1543000</v>
      </c>
      <c r="G70" s="65"/>
    </row>
    <row r="71" spans="1:7" ht="15.75">
      <c r="A71" s="50">
        <v>69</v>
      </c>
      <c r="B71" s="51" t="s">
        <v>808</v>
      </c>
      <c r="C71" s="57" t="s">
        <v>155</v>
      </c>
      <c r="D71" s="64" t="s">
        <v>809</v>
      </c>
      <c r="E71" s="65" t="s">
        <v>810</v>
      </c>
      <c r="F71" s="66">
        <v>500000</v>
      </c>
      <c r="G71" s="65"/>
    </row>
    <row r="72" spans="1:7" ht="15.75">
      <c r="A72" s="50">
        <v>70</v>
      </c>
      <c r="B72" s="51" t="s">
        <v>811</v>
      </c>
      <c r="C72" s="57" t="s">
        <v>157</v>
      </c>
      <c r="D72" s="64" t="s">
        <v>812</v>
      </c>
      <c r="E72" s="65" t="s">
        <v>813</v>
      </c>
      <c r="F72" s="66">
        <v>52900</v>
      </c>
      <c r="G72" s="65"/>
    </row>
    <row r="73" spans="1:7" ht="15.75">
      <c r="A73" s="50">
        <v>71</v>
      </c>
      <c r="B73" s="51" t="s">
        <v>814</v>
      </c>
      <c r="C73" s="57" t="s">
        <v>159</v>
      </c>
      <c r="D73" s="64" t="s">
        <v>815</v>
      </c>
      <c r="E73" s="65" t="s">
        <v>816</v>
      </c>
      <c r="F73" s="66">
        <v>107000</v>
      </c>
      <c r="G73" s="65"/>
    </row>
    <row r="74" spans="1:7" ht="15.75">
      <c r="A74" s="50">
        <v>72</v>
      </c>
      <c r="B74" s="51" t="s">
        <v>817</v>
      </c>
      <c r="C74" s="57" t="s">
        <v>818</v>
      </c>
      <c r="D74" s="64" t="s">
        <v>819</v>
      </c>
      <c r="E74" s="65" t="s">
        <v>820</v>
      </c>
      <c r="F74" s="66">
        <v>201000</v>
      </c>
      <c r="G74" s="65"/>
    </row>
    <row r="75" spans="1:7" ht="15.75">
      <c r="A75" s="50">
        <v>73</v>
      </c>
      <c r="B75" s="51" t="s">
        <v>821</v>
      </c>
      <c r="C75" s="57" t="s">
        <v>818</v>
      </c>
      <c r="D75" s="64" t="s">
        <v>822</v>
      </c>
      <c r="E75" s="65" t="s">
        <v>823</v>
      </c>
      <c r="F75" s="66">
        <v>271000</v>
      </c>
      <c r="G75" s="65"/>
    </row>
    <row r="76" spans="1:7" ht="15.75">
      <c r="A76" s="50">
        <v>74</v>
      </c>
      <c r="B76" s="51" t="s">
        <v>824</v>
      </c>
      <c r="C76" s="57" t="s">
        <v>825</v>
      </c>
      <c r="D76" s="64" t="s">
        <v>826</v>
      </c>
      <c r="E76" s="65" t="s">
        <v>827</v>
      </c>
      <c r="F76" s="66">
        <v>660000</v>
      </c>
      <c r="G76" s="65"/>
    </row>
    <row r="77" spans="1:7" ht="15.75">
      <c r="A77" s="50">
        <v>75</v>
      </c>
      <c r="B77" s="51" t="s">
        <v>828</v>
      </c>
      <c r="C77" s="57" t="s">
        <v>825</v>
      </c>
      <c r="D77" s="64" t="s">
        <v>829</v>
      </c>
      <c r="E77" s="65" t="s">
        <v>830</v>
      </c>
      <c r="F77" s="66">
        <v>187000</v>
      </c>
      <c r="G77" s="65"/>
    </row>
    <row r="78" spans="1:7" ht="15.75">
      <c r="A78" s="50">
        <v>76</v>
      </c>
      <c r="B78" s="51" t="s">
        <v>831</v>
      </c>
      <c r="C78" s="57" t="s">
        <v>832</v>
      </c>
      <c r="D78" s="64" t="s">
        <v>826</v>
      </c>
      <c r="E78" s="65" t="s">
        <v>827</v>
      </c>
      <c r="F78" s="66">
        <v>660000</v>
      </c>
      <c r="G78" s="65"/>
    </row>
    <row r="79" spans="1:7" ht="15.75">
      <c r="A79" s="50">
        <v>77</v>
      </c>
      <c r="B79" s="51" t="s">
        <v>833</v>
      </c>
      <c r="C79" s="57" t="s">
        <v>832</v>
      </c>
      <c r="D79" s="64" t="s">
        <v>829</v>
      </c>
      <c r="E79" s="65" t="s">
        <v>830</v>
      </c>
      <c r="F79" s="66">
        <v>187000</v>
      </c>
      <c r="G79" s="65"/>
    </row>
    <row r="80" spans="1:7" ht="31.5">
      <c r="A80" s="50">
        <v>78</v>
      </c>
      <c r="B80" s="51" t="s">
        <v>834</v>
      </c>
      <c r="C80" s="57" t="s">
        <v>166</v>
      </c>
      <c r="D80" s="64" t="s">
        <v>835</v>
      </c>
      <c r="E80" s="65" t="s">
        <v>836</v>
      </c>
      <c r="F80" s="66">
        <v>2303000</v>
      </c>
      <c r="G80" s="57" t="s">
        <v>837</v>
      </c>
    </row>
    <row r="81" spans="1:7" ht="31.5">
      <c r="A81" s="50">
        <v>79</v>
      </c>
      <c r="B81" s="51" t="s">
        <v>838</v>
      </c>
      <c r="C81" s="57" t="s">
        <v>167</v>
      </c>
      <c r="D81" s="64" t="s">
        <v>839</v>
      </c>
      <c r="E81" s="65" t="s">
        <v>167</v>
      </c>
      <c r="F81" s="66">
        <v>2722000</v>
      </c>
      <c r="G81" s="65"/>
    </row>
    <row r="82" spans="1:7" ht="15.75">
      <c r="A82" s="50">
        <v>80</v>
      </c>
      <c r="B82" s="51" t="s">
        <v>840</v>
      </c>
      <c r="C82" s="57" t="s">
        <v>169</v>
      </c>
      <c r="D82" s="64" t="s">
        <v>841</v>
      </c>
      <c r="E82" s="65" t="s">
        <v>842</v>
      </c>
      <c r="F82" s="66">
        <v>765000</v>
      </c>
      <c r="G82" s="65"/>
    </row>
    <row r="83" spans="1:7" ht="15.75">
      <c r="A83" s="50">
        <v>81</v>
      </c>
      <c r="B83" s="51" t="s">
        <v>843</v>
      </c>
      <c r="C83" s="57" t="s">
        <v>170</v>
      </c>
      <c r="D83" s="64" t="s">
        <v>844</v>
      </c>
      <c r="E83" s="65" t="s">
        <v>170</v>
      </c>
      <c r="F83" s="66">
        <v>2722000</v>
      </c>
      <c r="G83" s="65"/>
    </row>
    <row r="84" spans="1:7" ht="31.5">
      <c r="A84" s="50">
        <v>82</v>
      </c>
      <c r="B84" s="51" t="s">
        <v>845</v>
      </c>
      <c r="C84" s="57" t="s">
        <v>173</v>
      </c>
      <c r="D84" s="64" t="s">
        <v>846</v>
      </c>
      <c r="E84" s="65" t="s">
        <v>847</v>
      </c>
      <c r="F84" s="66">
        <v>1541000</v>
      </c>
      <c r="G84" s="57" t="s">
        <v>848</v>
      </c>
    </row>
    <row r="85" spans="1:7" ht="31.5">
      <c r="A85" s="50">
        <v>83</v>
      </c>
      <c r="B85" s="51" t="s">
        <v>849</v>
      </c>
      <c r="C85" s="57" t="s">
        <v>175</v>
      </c>
      <c r="D85" s="64" t="s">
        <v>850</v>
      </c>
      <c r="E85" s="65" t="s">
        <v>851</v>
      </c>
      <c r="F85" s="66">
        <v>2867000</v>
      </c>
      <c r="G85" s="65"/>
    </row>
    <row r="86" spans="1:7" ht="47.25">
      <c r="A86" s="50">
        <v>84</v>
      </c>
      <c r="B86" s="51" t="s">
        <v>852</v>
      </c>
      <c r="C86" s="57" t="s">
        <v>182</v>
      </c>
      <c r="D86" s="64" t="s">
        <v>853</v>
      </c>
      <c r="E86" s="65" t="s">
        <v>854</v>
      </c>
      <c r="F86" s="66">
        <v>2865000</v>
      </c>
      <c r="G86" s="65"/>
    </row>
    <row r="87" spans="1:7" ht="47.25">
      <c r="A87" s="50">
        <v>85</v>
      </c>
      <c r="B87" s="51" t="s">
        <v>855</v>
      </c>
      <c r="C87" s="57" t="s">
        <v>184</v>
      </c>
      <c r="D87" s="64" t="s">
        <v>856</v>
      </c>
      <c r="E87" s="65" t="s">
        <v>857</v>
      </c>
      <c r="F87" s="66">
        <v>4009000</v>
      </c>
      <c r="G87" s="65"/>
    </row>
    <row r="88" spans="1:7" ht="31.5">
      <c r="A88" s="50">
        <v>86</v>
      </c>
      <c r="B88" s="51" t="s">
        <v>858</v>
      </c>
      <c r="C88" s="57" t="s">
        <v>185</v>
      </c>
      <c r="D88" s="64" t="s">
        <v>856</v>
      </c>
      <c r="E88" s="65" t="s">
        <v>857</v>
      </c>
      <c r="F88" s="66">
        <v>4009000</v>
      </c>
      <c r="G88" s="65"/>
    </row>
    <row r="89" spans="1:7" ht="31.5">
      <c r="A89" s="50">
        <v>87</v>
      </c>
      <c r="B89" s="51" t="s">
        <v>859</v>
      </c>
      <c r="C89" s="57" t="s">
        <v>186</v>
      </c>
      <c r="D89" s="64" t="s">
        <v>856</v>
      </c>
      <c r="E89" s="65" t="s">
        <v>857</v>
      </c>
      <c r="F89" s="66">
        <v>4009000</v>
      </c>
      <c r="G89" s="65"/>
    </row>
    <row r="90" spans="1:7" ht="15.75">
      <c r="A90" s="50">
        <v>88</v>
      </c>
      <c r="B90" s="51" t="s">
        <v>860</v>
      </c>
      <c r="C90" s="57" t="s">
        <v>188</v>
      </c>
      <c r="D90" s="64" t="s">
        <v>861</v>
      </c>
      <c r="E90" s="65" t="s">
        <v>188</v>
      </c>
      <c r="F90" s="66">
        <v>5032000</v>
      </c>
      <c r="G90" s="65"/>
    </row>
    <row r="91" spans="1:7" ht="15.75">
      <c r="A91" s="50">
        <v>89</v>
      </c>
      <c r="B91" s="51" t="s">
        <v>862</v>
      </c>
      <c r="C91" s="57" t="s">
        <v>189</v>
      </c>
      <c r="D91" s="64" t="s">
        <v>863</v>
      </c>
      <c r="E91" s="65" t="s">
        <v>864</v>
      </c>
      <c r="F91" s="66">
        <v>4487000</v>
      </c>
      <c r="G91" s="65"/>
    </row>
    <row r="92" spans="1:7" ht="15.75">
      <c r="A92" s="50">
        <v>90</v>
      </c>
      <c r="B92" s="51" t="s">
        <v>865</v>
      </c>
      <c r="C92" s="57" t="s">
        <v>866</v>
      </c>
      <c r="D92" s="64" t="s">
        <v>867</v>
      </c>
      <c r="E92" s="65" t="s">
        <v>868</v>
      </c>
      <c r="F92" s="66">
        <v>704000</v>
      </c>
      <c r="G92" s="65"/>
    </row>
    <row r="93" spans="1:7" ht="47.25">
      <c r="A93" s="50">
        <v>91</v>
      </c>
      <c r="B93" s="51" t="s">
        <v>869</v>
      </c>
      <c r="C93" s="57" t="s">
        <v>198</v>
      </c>
      <c r="D93" s="64" t="s">
        <v>870</v>
      </c>
      <c r="E93" s="65" t="s">
        <v>198</v>
      </c>
      <c r="F93" s="66">
        <v>4487000</v>
      </c>
      <c r="G93" s="57" t="s">
        <v>871</v>
      </c>
    </row>
    <row r="94" spans="1:7" ht="31.5">
      <c r="A94" s="50">
        <v>92</v>
      </c>
      <c r="B94" s="51" t="s">
        <v>872</v>
      </c>
      <c r="C94" s="57" t="s">
        <v>202</v>
      </c>
      <c r="D94" s="64" t="s">
        <v>873</v>
      </c>
      <c r="E94" s="65" t="s">
        <v>874</v>
      </c>
      <c r="F94" s="66">
        <v>7729000</v>
      </c>
      <c r="G94" s="57" t="s">
        <v>875</v>
      </c>
    </row>
    <row r="95" spans="1:7" ht="15.75">
      <c r="A95" s="50">
        <v>93</v>
      </c>
      <c r="B95" s="51" t="s">
        <v>876</v>
      </c>
      <c r="C95" s="57" t="s">
        <v>208</v>
      </c>
      <c r="D95" s="64" t="s">
        <v>877</v>
      </c>
      <c r="E95" s="65" t="s">
        <v>878</v>
      </c>
      <c r="F95" s="66">
        <v>2239000</v>
      </c>
      <c r="G95" s="65"/>
    </row>
    <row r="96" spans="1:7" ht="47.25">
      <c r="A96" s="50">
        <v>94</v>
      </c>
      <c r="B96" s="51" t="s">
        <v>879</v>
      </c>
      <c r="C96" s="57" t="s">
        <v>213</v>
      </c>
      <c r="D96" s="64" t="s">
        <v>880</v>
      </c>
      <c r="E96" s="65" t="s">
        <v>881</v>
      </c>
      <c r="F96" s="66">
        <v>7031000</v>
      </c>
      <c r="G96" s="57" t="s">
        <v>882</v>
      </c>
    </row>
    <row r="97" spans="1:7" ht="15.75">
      <c r="A97" s="50">
        <v>95</v>
      </c>
      <c r="B97" s="51" t="s">
        <v>883</v>
      </c>
      <c r="C97" s="57" t="s">
        <v>216</v>
      </c>
      <c r="D97" s="64" t="s">
        <v>645</v>
      </c>
      <c r="E97" s="65" t="s">
        <v>646</v>
      </c>
      <c r="F97" s="66">
        <v>1000000</v>
      </c>
      <c r="G97" s="65"/>
    </row>
    <row r="98" spans="1:7" ht="15.75">
      <c r="A98" s="50">
        <v>96</v>
      </c>
      <c r="B98" s="51" t="s">
        <v>884</v>
      </c>
      <c r="C98" s="57" t="s">
        <v>885</v>
      </c>
      <c r="D98" s="64" t="s">
        <v>886</v>
      </c>
      <c r="E98" s="65" t="s">
        <v>887</v>
      </c>
      <c r="F98" s="66">
        <v>250000</v>
      </c>
      <c r="G98" s="65"/>
    </row>
    <row r="99" spans="1:7" ht="15.75">
      <c r="A99" s="50">
        <v>97</v>
      </c>
      <c r="B99" s="51" t="s">
        <v>888</v>
      </c>
      <c r="C99" s="57" t="s">
        <v>885</v>
      </c>
      <c r="D99" s="64" t="s">
        <v>889</v>
      </c>
      <c r="E99" s="65" t="s">
        <v>890</v>
      </c>
      <c r="F99" s="66">
        <v>713000</v>
      </c>
      <c r="G99" s="65"/>
    </row>
    <row r="100" spans="1:7" ht="15.75">
      <c r="A100" s="50">
        <v>98</v>
      </c>
      <c r="B100" s="51" t="s">
        <v>891</v>
      </c>
      <c r="C100" s="57" t="s">
        <v>221</v>
      </c>
      <c r="D100" s="64" t="s">
        <v>892</v>
      </c>
      <c r="E100" s="65" t="s">
        <v>893</v>
      </c>
      <c r="F100" s="66">
        <v>40000</v>
      </c>
      <c r="G100" s="65"/>
    </row>
    <row r="101" spans="1:7" ht="15.75">
      <c r="A101" s="50">
        <v>99</v>
      </c>
      <c r="B101" s="51" t="s">
        <v>894</v>
      </c>
      <c r="C101" s="57" t="s">
        <v>222</v>
      </c>
      <c r="D101" s="64" t="s">
        <v>892</v>
      </c>
      <c r="E101" s="65" t="s">
        <v>893</v>
      </c>
      <c r="F101" s="66">
        <v>40000</v>
      </c>
      <c r="G101" s="65"/>
    </row>
    <row r="102" spans="1:7" ht="15.75">
      <c r="A102" s="50">
        <v>100</v>
      </c>
      <c r="B102" s="51" t="s">
        <v>895</v>
      </c>
      <c r="C102" s="57" t="s">
        <v>223</v>
      </c>
      <c r="D102" s="64" t="s">
        <v>896</v>
      </c>
      <c r="E102" s="65" t="s">
        <v>897</v>
      </c>
      <c r="F102" s="66">
        <v>75000</v>
      </c>
      <c r="G102" s="65"/>
    </row>
    <row r="103" spans="1:7" ht="15.75">
      <c r="A103" s="50">
        <v>101</v>
      </c>
      <c r="B103" s="51" t="s">
        <v>898</v>
      </c>
      <c r="C103" s="57" t="s">
        <v>224</v>
      </c>
      <c r="D103" s="64" t="s">
        <v>899</v>
      </c>
      <c r="E103" s="65" t="s">
        <v>900</v>
      </c>
      <c r="F103" s="66">
        <v>126000</v>
      </c>
      <c r="G103" s="65"/>
    </row>
    <row r="104" spans="1:7" ht="15.75">
      <c r="A104" s="50">
        <v>102</v>
      </c>
      <c r="B104" s="51" t="s">
        <v>901</v>
      </c>
      <c r="C104" s="65" t="s">
        <v>224</v>
      </c>
      <c r="D104" s="64" t="s">
        <v>902</v>
      </c>
      <c r="E104" s="65" t="s">
        <v>903</v>
      </c>
      <c r="F104" s="66">
        <v>146000</v>
      </c>
      <c r="G104" s="65"/>
    </row>
    <row r="105" spans="1:7" ht="15.75">
      <c r="A105" s="50">
        <v>103</v>
      </c>
      <c r="B105" s="51" t="s">
        <v>904</v>
      </c>
      <c r="C105" s="57" t="s">
        <v>225</v>
      </c>
      <c r="D105" s="64" t="s">
        <v>905</v>
      </c>
      <c r="E105" s="65" t="s">
        <v>906</v>
      </c>
      <c r="F105" s="66">
        <v>180000</v>
      </c>
      <c r="G105" s="65"/>
    </row>
    <row r="106" spans="1:7" ht="31.5">
      <c r="A106" s="50">
        <v>104</v>
      </c>
      <c r="B106" s="51" t="s">
        <v>907</v>
      </c>
      <c r="C106" s="57" t="s">
        <v>226</v>
      </c>
      <c r="D106" s="64" t="s">
        <v>728</v>
      </c>
      <c r="E106" s="65" t="s">
        <v>729</v>
      </c>
      <c r="F106" s="66">
        <v>20000</v>
      </c>
      <c r="G106" s="57" t="s">
        <v>730</v>
      </c>
    </row>
    <row r="107" spans="1:7" ht="15.75">
      <c r="A107" s="50">
        <v>105</v>
      </c>
      <c r="B107" s="51" t="s">
        <v>908</v>
      </c>
      <c r="C107" s="57" t="s">
        <v>227</v>
      </c>
      <c r="D107" s="64" t="s">
        <v>630</v>
      </c>
      <c r="E107" s="65" t="s">
        <v>227</v>
      </c>
      <c r="F107" s="66">
        <v>555000</v>
      </c>
      <c r="G107" s="65"/>
    </row>
    <row r="108" spans="1:7" ht="15.75">
      <c r="A108" s="50">
        <v>106</v>
      </c>
      <c r="B108" s="51" t="s">
        <v>909</v>
      </c>
      <c r="C108" s="57" t="s">
        <v>228</v>
      </c>
      <c r="D108" s="64" t="s">
        <v>910</v>
      </c>
      <c r="E108" s="65" t="s">
        <v>911</v>
      </c>
      <c r="F108" s="66">
        <v>241000</v>
      </c>
      <c r="G108" s="65"/>
    </row>
    <row r="109" spans="1:7" ht="31.5">
      <c r="A109" s="50">
        <v>107</v>
      </c>
      <c r="B109" s="51" t="s">
        <v>912</v>
      </c>
      <c r="C109" s="57" t="s">
        <v>229</v>
      </c>
      <c r="D109" s="64" t="s">
        <v>631</v>
      </c>
      <c r="E109" s="65" t="s">
        <v>632</v>
      </c>
      <c r="F109" s="66">
        <v>17600</v>
      </c>
      <c r="G109" s="57" t="s">
        <v>633</v>
      </c>
    </row>
    <row r="110" spans="1:7" ht="15.75">
      <c r="A110" s="50">
        <v>108</v>
      </c>
      <c r="B110" s="51" t="s">
        <v>913</v>
      </c>
      <c r="C110" s="57" t="s">
        <v>914</v>
      </c>
      <c r="D110" s="64" t="s">
        <v>915</v>
      </c>
      <c r="E110" s="65" t="s">
        <v>916</v>
      </c>
      <c r="F110" s="66">
        <v>250000</v>
      </c>
      <c r="G110" s="65"/>
    </row>
    <row r="111" spans="1:7" ht="15.75">
      <c r="A111" s="50">
        <v>109</v>
      </c>
      <c r="B111" s="51" t="s">
        <v>917</v>
      </c>
      <c r="C111" s="57" t="s">
        <v>914</v>
      </c>
      <c r="D111" s="64" t="s">
        <v>918</v>
      </c>
      <c r="E111" s="65" t="s">
        <v>919</v>
      </c>
      <c r="F111" s="66">
        <v>713000</v>
      </c>
      <c r="G111" s="65"/>
    </row>
    <row r="112" spans="1:7" ht="31.5">
      <c r="A112" s="50">
        <v>110</v>
      </c>
      <c r="B112" s="51" t="s">
        <v>920</v>
      </c>
      <c r="C112" s="57" t="s">
        <v>921</v>
      </c>
      <c r="D112" s="64" t="s">
        <v>922</v>
      </c>
      <c r="E112" s="65" t="s">
        <v>923</v>
      </c>
      <c r="F112" s="66">
        <v>683000</v>
      </c>
      <c r="G112" s="65"/>
    </row>
    <row r="113" spans="1:7" ht="31.5">
      <c r="A113" s="50">
        <v>111</v>
      </c>
      <c r="B113" s="51" t="s">
        <v>924</v>
      </c>
      <c r="C113" s="57" t="s">
        <v>921</v>
      </c>
      <c r="D113" s="64" t="s">
        <v>925</v>
      </c>
      <c r="E113" s="65" t="s">
        <v>926</v>
      </c>
      <c r="F113" s="66">
        <v>210000</v>
      </c>
      <c r="G113" s="65"/>
    </row>
    <row r="114" spans="1:7" ht="31.5">
      <c r="A114" s="50">
        <v>112</v>
      </c>
      <c r="B114" s="51" t="s">
        <v>927</v>
      </c>
      <c r="C114" s="57" t="s">
        <v>928</v>
      </c>
      <c r="D114" s="64" t="s">
        <v>929</v>
      </c>
      <c r="E114" s="65" t="s">
        <v>930</v>
      </c>
      <c r="F114" s="66">
        <v>703000</v>
      </c>
      <c r="G114" s="65"/>
    </row>
    <row r="115" spans="1:7" ht="31.5">
      <c r="A115" s="50">
        <v>113</v>
      </c>
      <c r="B115" s="51" t="s">
        <v>931</v>
      </c>
      <c r="C115" s="57" t="s">
        <v>928</v>
      </c>
      <c r="D115" s="64" t="s">
        <v>932</v>
      </c>
      <c r="E115" s="65" t="s">
        <v>933</v>
      </c>
      <c r="F115" s="66">
        <v>305000</v>
      </c>
      <c r="G115" s="65"/>
    </row>
    <row r="116" spans="1:7" ht="31.5">
      <c r="A116" s="50">
        <v>114</v>
      </c>
      <c r="B116" s="51" t="s">
        <v>934</v>
      </c>
      <c r="C116" s="57" t="s">
        <v>935</v>
      </c>
      <c r="D116" s="64" t="s">
        <v>936</v>
      </c>
      <c r="E116" s="65" t="s">
        <v>937</v>
      </c>
      <c r="F116" s="66">
        <v>683000</v>
      </c>
      <c r="G116" s="65"/>
    </row>
    <row r="117" spans="1:7" ht="31.5">
      <c r="A117" s="50">
        <v>115</v>
      </c>
      <c r="B117" s="51" t="s">
        <v>938</v>
      </c>
      <c r="C117" s="57" t="s">
        <v>935</v>
      </c>
      <c r="D117" s="64" t="s">
        <v>939</v>
      </c>
      <c r="E117" s="65" t="s">
        <v>940</v>
      </c>
      <c r="F117" s="66">
        <v>346000</v>
      </c>
      <c r="G117" s="65"/>
    </row>
    <row r="118" spans="1:7" ht="31.5">
      <c r="A118" s="50">
        <v>116</v>
      </c>
      <c r="B118" s="51" t="s">
        <v>941</v>
      </c>
      <c r="C118" s="57" t="s">
        <v>942</v>
      </c>
      <c r="D118" s="64" t="s">
        <v>943</v>
      </c>
      <c r="E118" s="65" t="s">
        <v>944</v>
      </c>
      <c r="F118" s="66">
        <v>3243000</v>
      </c>
      <c r="G118" s="65"/>
    </row>
    <row r="119" spans="1:7" ht="31.5">
      <c r="A119" s="50">
        <v>117</v>
      </c>
      <c r="B119" s="51" t="s">
        <v>945</v>
      </c>
      <c r="C119" s="57" t="s">
        <v>942</v>
      </c>
      <c r="D119" s="64" t="s">
        <v>946</v>
      </c>
      <c r="E119" s="65" t="s">
        <v>565</v>
      </c>
      <c r="F119" s="66">
        <v>561000</v>
      </c>
      <c r="G119" s="65"/>
    </row>
    <row r="120" spans="1:7" ht="31.5">
      <c r="A120" s="50">
        <v>118</v>
      </c>
      <c r="B120" s="51" t="s">
        <v>947</v>
      </c>
      <c r="C120" s="57" t="s">
        <v>263</v>
      </c>
      <c r="D120" s="64" t="s">
        <v>948</v>
      </c>
      <c r="E120" s="65" t="s">
        <v>269</v>
      </c>
      <c r="F120" s="66">
        <v>4902000</v>
      </c>
      <c r="G120" s="65"/>
    </row>
    <row r="121" spans="1:7" ht="31.5">
      <c r="A121" s="50">
        <v>119</v>
      </c>
      <c r="B121" s="51" t="s">
        <v>949</v>
      </c>
      <c r="C121" s="57" t="s">
        <v>264</v>
      </c>
      <c r="D121" s="64" t="s">
        <v>948</v>
      </c>
      <c r="E121" s="65" t="s">
        <v>269</v>
      </c>
      <c r="F121" s="66">
        <v>4902000</v>
      </c>
      <c r="G121" s="65"/>
    </row>
    <row r="122" spans="1:7" ht="63">
      <c r="A122" s="50">
        <v>120</v>
      </c>
      <c r="B122" s="51" t="s">
        <v>950</v>
      </c>
      <c r="C122" s="57" t="s">
        <v>265</v>
      </c>
      <c r="D122" s="64" t="s">
        <v>951</v>
      </c>
      <c r="E122" s="65" t="s">
        <v>952</v>
      </c>
      <c r="F122" s="66">
        <v>6582000</v>
      </c>
      <c r="G122" s="57" t="s">
        <v>953</v>
      </c>
    </row>
    <row r="123" spans="1:7" ht="31.5">
      <c r="A123" s="50">
        <v>121</v>
      </c>
      <c r="B123" s="51" t="s">
        <v>954</v>
      </c>
      <c r="C123" s="57" t="s">
        <v>266</v>
      </c>
      <c r="D123" s="64" t="s">
        <v>948</v>
      </c>
      <c r="E123" s="65" t="s">
        <v>269</v>
      </c>
      <c r="F123" s="66">
        <v>4902000</v>
      </c>
      <c r="G123" s="65"/>
    </row>
    <row r="124" spans="1:7" ht="31.5">
      <c r="A124" s="50">
        <v>122</v>
      </c>
      <c r="B124" s="51" t="s">
        <v>955</v>
      </c>
      <c r="C124" s="57" t="s">
        <v>267</v>
      </c>
      <c r="D124" s="64" t="s">
        <v>948</v>
      </c>
      <c r="E124" s="65" t="s">
        <v>269</v>
      </c>
      <c r="F124" s="66">
        <v>4902000</v>
      </c>
      <c r="G124" s="65"/>
    </row>
    <row r="125" spans="1:7" ht="31.5">
      <c r="A125" s="50">
        <v>123</v>
      </c>
      <c r="B125" s="51" t="s">
        <v>956</v>
      </c>
      <c r="C125" s="57" t="s">
        <v>268</v>
      </c>
      <c r="D125" s="64" t="s">
        <v>948</v>
      </c>
      <c r="E125" s="65" t="s">
        <v>269</v>
      </c>
      <c r="F125" s="66">
        <v>4902000</v>
      </c>
      <c r="G125" s="65"/>
    </row>
    <row r="126" spans="1:7" ht="31.5">
      <c r="A126" s="50">
        <v>124</v>
      </c>
      <c r="B126" s="51" t="s">
        <v>957</v>
      </c>
      <c r="C126" s="57" t="s">
        <v>269</v>
      </c>
      <c r="D126" s="64" t="s">
        <v>948</v>
      </c>
      <c r="E126" s="65" t="s">
        <v>269</v>
      </c>
      <c r="F126" s="66">
        <v>4902000</v>
      </c>
      <c r="G126" s="65"/>
    </row>
    <row r="127" spans="1:7" ht="31.5">
      <c r="A127" s="50">
        <v>125</v>
      </c>
      <c r="B127" s="51" t="s">
        <v>958</v>
      </c>
      <c r="C127" s="57" t="s">
        <v>271</v>
      </c>
      <c r="D127" s="64" t="s">
        <v>640</v>
      </c>
      <c r="E127" s="65" t="s">
        <v>641</v>
      </c>
      <c r="F127" s="66">
        <v>3629000</v>
      </c>
      <c r="G127" s="57" t="s">
        <v>642</v>
      </c>
    </row>
    <row r="128" spans="1:7" ht="31.5">
      <c r="A128" s="50">
        <v>126</v>
      </c>
      <c r="B128" s="51" t="s">
        <v>959</v>
      </c>
      <c r="C128" s="57" t="s">
        <v>272</v>
      </c>
      <c r="D128" s="64" t="s">
        <v>640</v>
      </c>
      <c r="E128" s="65" t="s">
        <v>641</v>
      </c>
      <c r="F128" s="66">
        <v>3629000</v>
      </c>
      <c r="G128" s="57" t="s">
        <v>642</v>
      </c>
    </row>
    <row r="129" spans="1:7" ht="31.5">
      <c r="A129" s="50">
        <v>127</v>
      </c>
      <c r="B129" s="51" t="s">
        <v>960</v>
      </c>
      <c r="C129" s="57" t="s">
        <v>273</v>
      </c>
      <c r="D129" s="64" t="s">
        <v>640</v>
      </c>
      <c r="E129" s="65" t="s">
        <v>641</v>
      </c>
      <c r="F129" s="66">
        <v>3629000</v>
      </c>
      <c r="G129" s="57" t="s">
        <v>642</v>
      </c>
    </row>
    <row r="130" spans="1:7" ht="31.5">
      <c r="A130" s="50">
        <v>128</v>
      </c>
      <c r="B130" s="51" t="s">
        <v>961</v>
      </c>
      <c r="C130" s="57" t="s">
        <v>962</v>
      </c>
      <c r="D130" s="64" t="s">
        <v>963</v>
      </c>
      <c r="E130" s="65" t="s">
        <v>274</v>
      </c>
      <c r="F130" s="66">
        <v>4495000</v>
      </c>
      <c r="G130" s="57" t="s">
        <v>642</v>
      </c>
    </row>
    <row r="131" spans="1:7" ht="31.5">
      <c r="A131" s="50">
        <v>129</v>
      </c>
      <c r="B131" s="51" t="s">
        <v>964</v>
      </c>
      <c r="C131" s="57" t="s">
        <v>274</v>
      </c>
      <c r="D131" s="64" t="s">
        <v>963</v>
      </c>
      <c r="E131" s="65" t="s">
        <v>274</v>
      </c>
      <c r="F131" s="66">
        <v>4495000</v>
      </c>
      <c r="G131" s="57" t="s">
        <v>642</v>
      </c>
    </row>
    <row r="132" spans="1:7" ht="31.5">
      <c r="A132" s="50">
        <v>130</v>
      </c>
      <c r="B132" s="51" t="s">
        <v>965</v>
      </c>
      <c r="C132" s="57" t="s">
        <v>275</v>
      </c>
      <c r="D132" s="64" t="s">
        <v>966</v>
      </c>
      <c r="E132" s="65" t="s">
        <v>275</v>
      </c>
      <c r="F132" s="66">
        <v>4495000</v>
      </c>
      <c r="G132" s="57" t="s">
        <v>642</v>
      </c>
    </row>
    <row r="133" spans="1:7" ht="31.5">
      <c r="A133" s="50">
        <v>131</v>
      </c>
      <c r="B133" s="51" t="s">
        <v>967</v>
      </c>
      <c r="C133" s="57" t="s">
        <v>277</v>
      </c>
      <c r="D133" s="64" t="s">
        <v>638</v>
      </c>
      <c r="E133" s="65" t="s">
        <v>639</v>
      </c>
      <c r="F133" s="66">
        <v>4008000</v>
      </c>
      <c r="G133" s="65"/>
    </row>
    <row r="134" spans="1:7" ht="31.5">
      <c r="A134" s="50">
        <v>132</v>
      </c>
      <c r="B134" s="51" t="s">
        <v>968</v>
      </c>
      <c r="C134" s="57" t="s">
        <v>278</v>
      </c>
      <c r="D134" s="64" t="s">
        <v>638</v>
      </c>
      <c r="E134" s="65" t="s">
        <v>639</v>
      </c>
      <c r="F134" s="66">
        <v>4008000</v>
      </c>
      <c r="G134" s="65"/>
    </row>
    <row r="135" spans="1:7" ht="15.75">
      <c r="A135" s="50">
        <v>133</v>
      </c>
      <c r="B135" s="51" t="s">
        <v>969</v>
      </c>
      <c r="C135" s="57" t="s">
        <v>282</v>
      </c>
      <c r="D135" s="64" t="s">
        <v>970</v>
      </c>
      <c r="E135" s="65" t="s">
        <v>282</v>
      </c>
      <c r="F135" s="66">
        <v>2867000</v>
      </c>
      <c r="G135" s="65"/>
    </row>
    <row r="136" spans="1:7" ht="15.75">
      <c r="A136" s="50">
        <v>134</v>
      </c>
      <c r="B136" s="51" t="s">
        <v>971</v>
      </c>
      <c r="C136" s="57" t="s">
        <v>284</v>
      </c>
      <c r="D136" s="64" t="s">
        <v>972</v>
      </c>
      <c r="E136" s="65" t="s">
        <v>284</v>
      </c>
      <c r="F136" s="66">
        <v>4487000</v>
      </c>
      <c r="G136" s="65"/>
    </row>
    <row r="137" spans="1:7" ht="31.5">
      <c r="A137" s="50">
        <v>135</v>
      </c>
      <c r="B137" s="51" t="s">
        <v>973</v>
      </c>
      <c r="C137" s="57" t="s">
        <v>288</v>
      </c>
      <c r="D137" s="64" t="s">
        <v>974</v>
      </c>
      <c r="E137" s="65" t="s">
        <v>288</v>
      </c>
      <c r="F137" s="66">
        <v>4487000</v>
      </c>
      <c r="G137" s="57" t="s">
        <v>642</v>
      </c>
    </row>
    <row r="138" spans="1:7" ht="31.5">
      <c r="A138" s="50">
        <v>136</v>
      </c>
      <c r="B138" s="51" t="s">
        <v>975</v>
      </c>
      <c r="C138" s="57" t="s">
        <v>312</v>
      </c>
      <c r="D138" s="64" t="s">
        <v>976</v>
      </c>
      <c r="E138" s="65" t="s">
        <v>977</v>
      </c>
      <c r="F138" s="66">
        <v>6960000</v>
      </c>
      <c r="G138" s="65"/>
    </row>
    <row r="139" spans="1:7" ht="31.5">
      <c r="A139" s="50">
        <v>137</v>
      </c>
      <c r="B139" s="51" t="s">
        <v>978</v>
      </c>
      <c r="C139" s="57" t="s">
        <v>318</v>
      </c>
      <c r="D139" s="64" t="s">
        <v>979</v>
      </c>
      <c r="E139" s="65" t="s">
        <v>980</v>
      </c>
      <c r="F139" s="66">
        <v>5809000</v>
      </c>
      <c r="G139" s="65"/>
    </row>
    <row r="140" spans="1:7" ht="31.5">
      <c r="A140" s="50">
        <v>138</v>
      </c>
      <c r="B140" s="51" t="s">
        <v>981</v>
      </c>
      <c r="C140" s="57" t="s">
        <v>319</v>
      </c>
      <c r="D140" s="64" t="s">
        <v>979</v>
      </c>
      <c r="E140" s="65" t="s">
        <v>980</v>
      </c>
      <c r="F140" s="66">
        <v>5809000</v>
      </c>
      <c r="G140" s="65"/>
    </row>
    <row r="141" spans="1:7" ht="15.75">
      <c r="A141" s="50">
        <v>139</v>
      </c>
      <c r="B141" s="51" t="s">
        <v>982</v>
      </c>
      <c r="C141" s="52" t="s">
        <v>983</v>
      </c>
      <c r="D141" s="64" t="s">
        <v>984</v>
      </c>
      <c r="E141" s="65" t="s">
        <v>983</v>
      </c>
      <c r="F141" s="66">
        <v>98800</v>
      </c>
      <c r="G141" s="65"/>
    </row>
    <row r="142" spans="1:7" ht="15.75">
      <c r="A142" s="50">
        <v>140</v>
      </c>
      <c r="B142" s="51" t="s">
        <v>985</v>
      </c>
      <c r="C142" s="52" t="s">
        <v>986</v>
      </c>
      <c r="D142" s="64" t="s">
        <v>987</v>
      </c>
      <c r="E142" s="65" t="s">
        <v>988</v>
      </c>
      <c r="F142" s="66">
        <v>49000</v>
      </c>
      <c r="G142" s="65"/>
    </row>
    <row r="143" spans="1:7" ht="15.75">
      <c r="A143" s="50">
        <v>141</v>
      </c>
      <c r="B143" s="51" t="s">
        <v>989</v>
      </c>
      <c r="C143" s="52" t="s">
        <v>990</v>
      </c>
      <c r="D143" s="64" t="s">
        <v>987</v>
      </c>
      <c r="E143" s="65" t="s">
        <v>988</v>
      </c>
      <c r="F143" s="66">
        <v>49000</v>
      </c>
      <c r="G143" s="65"/>
    </row>
    <row r="144" spans="1:7" ht="15.75">
      <c r="A144" s="50">
        <v>142</v>
      </c>
      <c r="B144" s="51" t="s">
        <v>991</v>
      </c>
      <c r="C144" s="52" t="s">
        <v>992</v>
      </c>
      <c r="D144" s="64" t="s">
        <v>987</v>
      </c>
      <c r="E144" s="65" t="s">
        <v>988</v>
      </c>
      <c r="F144" s="66">
        <v>49000</v>
      </c>
      <c r="G144" s="65"/>
    </row>
    <row r="145" spans="1:7" ht="15.75">
      <c r="A145" s="50">
        <v>143</v>
      </c>
      <c r="B145" s="51" t="s">
        <v>993</v>
      </c>
      <c r="C145" s="52" t="s">
        <v>994</v>
      </c>
      <c r="D145" s="64" t="s">
        <v>987</v>
      </c>
      <c r="E145" s="65" t="s">
        <v>988</v>
      </c>
      <c r="F145" s="66">
        <v>49000</v>
      </c>
      <c r="G145" s="65"/>
    </row>
    <row r="146" spans="1:7" ht="31.5">
      <c r="A146" s="50">
        <v>144</v>
      </c>
      <c r="B146" s="51" t="s">
        <v>995</v>
      </c>
      <c r="C146" s="52" t="s">
        <v>996</v>
      </c>
      <c r="D146" s="64" t="s">
        <v>987</v>
      </c>
      <c r="E146" s="65" t="s">
        <v>988</v>
      </c>
      <c r="F146" s="66">
        <v>49000</v>
      </c>
      <c r="G146" s="65"/>
    </row>
    <row r="147" spans="1:7" ht="31.5">
      <c r="A147" s="50">
        <v>145</v>
      </c>
      <c r="B147" s="51" t="s">
        <v>997</v>
      </c>
      <c r="C147" s="52" t="s">
        <v>998</v>
      </c>
      <c r="D147" s="64" t="s">
        <v>987</v>
      </c>
      <c r="E147" s="65" t="s">
        <v>988</v>
      </c>
      <c r="F147" s="66">
        <v>49000</v>
      </c>
      <c r="G147" s="65"/>
    </row>
    <row r="148" spans="1:7" ht="31.5">
      <c r="A148" s="50">
        <v>146</v>
      </c>
      <c r="B148" s="51" t="s">
        <v>999</v>
      </c>
      <c r="C148" s="52" t="s">
        <v>1000</v>
      </c>
      <c r="D148" s="64" t="s">
        <v>1001</v>
      </c>
      <c r="E148" s="65" t="s">
        <v>1002</v>
      </c>
      <c r="F148" s="66">
        <v>211000</v>
      </c>
      <c r="G148" s="65"/>
    </row>
    <row r="149" spans="1:7" ht="15.75">
      <c r="A149" s="50">
        <v>147</v>
      </c>
      <c r="B149" s="51" t="s">
        <v>1003</v>
      </c>
      <c r="C149" s="52" t="s">
        <v>1004</v>
      </c>
      <c r="D149" s="64" t="s">
        <v>1005</v>
      </c>
      <c r="E149" s="65" t="s">
        <v>1006</v>
      </c>
      <c r="F149" s="66">
        <v>66000</v>
      </c>
      <c r="G149" s="65"/>
    </row>
    <row r="150" spans="1:7" ht="31.5">
      <c r="A150" s="50">
        <v>148</v>
      </c>
      <c r="B150" s="51" t="s">
        <v>1007</v>
      </c>
      <c r="C150" s="52" t="s">
        <v>1008</v>
      </c>
      <c r="D150" s="64" t="s">
        <v>1009</v>
      </c>
      <c r="E150" s="65" t="s">
        <v>1010</v>
      </c>
      <c r="F150" s="66">
        <v>47000</v>
      </c>
      <c r="G150" s="65"/>
    </row>
    <row r="151" spans="1:7" ht="15.75">
      <c r="A151" s="50">
        <v>149</v>
      </c>
      <c r="B151" s="51" t="s">
        <v>1011</v>
      </c>
      <c r="C151" s="52" t="s">
        <v>1008</v>
      </c>
      <c r="D151" s="64" t="s">
        <v>1012</v>
      </c>
      <c r="E151" s="65" t="s">
        <v>1013</v>
      </c>
      <c r="F151" s="66">
        <v>69000</v>
      </c>
      <c r="G151" s="65"/>
    </row>
    <row r="152" spans="1:7" ht="31.5">
      <c r="A152" s="50">
        <v>150</v>
      </c>
      <c r="B152" s="51" t="s">
        <v>1014</v>
      </c>
      <c r="C152" s="52" t="s">
        <v>1015</v>
      </c>
      <c r="D152" s="64" t="s">
        <v>1009</v>
      </c>
      <c r="E152" s="65" t="s">
        <v>1010</v>
      </c>
      <c r="F152" s="66">
        <v>47000</v>
      </c>
      <c r="G152" s="65"/>
    </row>
    <row r="153" spans="1:7" ht="15.75">
      <c r="A153" s="50">
        <v>151</v>
      </c>
      <c r="B153" s="51" t="s">
        <v>1016</v>
      </c>
      <c r="C153" s="52" t="s">
        <v>1015</v>
      </c>
      <c r="D153" s="64" t="s">
        <v>1012</v>
      </c>
      <c r="E153" s="65" t="s">
        <v>1013</v>
      </c>
      <c r="F153" s="66">
        <v>69000</v>
      </c>
      <c r="G153" s="65"/>
    </row>
    <row r="154" spans="1:7" ht="31.5">
      <c r="A154" s="50">
        <v>152</v>
      </c>
      <c r="B154" s="51" t="s">
        <v>1017</v>
      </c>
      <c r="C154" s="52" t="s">
        <v>1018</v>
      </c>
      <c r="D154" s="64" t="s">
        <v>1009</v>
      </c>
      <c r="E154" s="65" t="s">
        <v>1010</v>
      </c>
      <c r="F154" s="66">
        <v>47000</v>
      </c>
      <c r="G154" s="65"/>
    </row>
    <row r="155" spans="1:7" ht="15.75">
      <c r="A155" s="50">
        <v>153</v>
      </c>
      <c r="B155" s="51" t="s">
        <v>1019</v>
      </c>
      <c r="C155" s="52" t="s">
        <v>1018</v>
      </c>
      <c r="D155" s="64" t="s">
        <v>1012</v>
      </c>
      <c r="E155" s="65" t="s">
        <v>1013</v>
      </c>
      <c r="F155" s="66">
        <v>69000</v>
      </c>
      <c r="G155" s="65"/>
    </row>
    <row r="156" spans="1:7" ht="31.5">
      <c r="A156" s="50">
        <v>154</v>
      </c>
      <c r="B156" s="67" t="s">
        <v>1020</v>
      </c>
      <c r="C156" s="52" t="s">
        <v>1021</v>
      </c>
      <c r="D156" s="64" t="s">
        <v>1009</v>
      </c>
      <c r="E156" s="65" t="s">
        <v>1010</v>
      </c>
      <c r="F156" s="66">
        <v>47000</v>
      </c>
      <c r="G156" s="65"/>
    </row>
    <row r="157" spans="1:7" ht="15.75">
      <c r="A157" s="50">
        <v>155</v>
      </c>
      <c r="B157" s="67" t="s">
        <v>1022</v>
      </c>
      <c r="C157" s="52" t="s">
        <v>1021</v>
      </c>
      <c r="D157" s="64" t="s">
        <v>1012</v>
      </c>
      <c r="E157" s="65" t="s">
        <v>1013</v>
      </c>
      <c r="F157" s="66">
        <v>69000</v>
      </c>
      <c r="G157" s="65"/>
    </row>
    <row r="158" spans="1:7" ht="31.5">
      <c r="A158" s="50">
        <v>156</v>
      </c>
      <c r="B158" s="51" t="s">
        <v>1023</v>
      </c>
      <c r="C158" s="52" t="s">
        <v>1024</v>
      </c>
      <c r="D158" s="64" t="s">
        <v>1009</v>
      </c>
      <c r="E158" s="65" t="s">
        <v>1010</v>
      </c>
      <c r="F158" s="66">
        <v>47000</v>
      </c>
      <c r="G158" s="65"/>
    </row>
    <row r="159" spans="1:7" ht="15.75">
      <c r="A159" s="50">
        <v>157</v>
      </c>
      <c r="B159" s="51" t="s">
        <v>1025</v>
      </c>
      <c r="C159" s="52" t="s">
        <v>1024</v>
      </c>
      <c r="D159" s="64" t="s">
        <v>1012</v>
      </c>
      <c r="E159" s="65" t="s">
        <v>1013</v>
      </c>
      <c r="F159" s="66">
        <v>69000</v>
      </c>
      <c r="G159" s="65"/>
    </row>
    <row r="160" spans="1:7" ht="31.5">
      <c r="A160" s="50">
        <v>158</v>
      </c>
      <c r="B160" s="51" t="s">
        <v>1026</v>
      </c>
      <c r="C160" s="52" t="s">
        <v>1027</v>
      </c>
      <c r="D160" s="64" t="s">
        <v>1009</v>
      </c>
      <c r="E160" s="65" t="s">
        <v>1010</v>
      </c>
      <c r="F160" s="66">
        <v>47000</v>
      </c>
      <c r="G160" s="65"/>
    </row>
    <row r="161" spans="1:7" ht="15.75">
      <c r="A161" s="50">
        <v>159</v>
      </c>
      <c r="B161" s="51" t="s">
        <v>1028</v>
      </c>
      <c r="C161" s="52" t="s">
        <v>1027</v>
      </c>
      <c r="D161" s="64" t="s">
        <v>1012</v>
      </c>
      <c r="E161" s="65" t="s">
        <v>1013</v>
      </c>
      <c r="F161" s="66">
        <v>69000</v>
      </c>
      <c r="G161" s="65"/>
    </row>
    <row r="162" spans="1:7" ht="31.5">
      <c r="A162" s="50">
        <v>160</v>
      </c>
      <c r="B162" s="51" t="s">
        <v>1029</v>
      </c>
      <c r="C162" s="52" t="s">
        <v>1030</v>
      </c>
      <c r="D162" s="64" t="s">
        <v>1009</v>
      </c>
      <c r="E162" s="65" t="s">
        <v>1010</v>
      </c>
      <c r="F162" s="66">
        <v>47000</v>
      </c>
      <c r="G162" s="65"/>
    </row>
    <row r="163" spans="1:7" ht="15.75">
      <c r="A163" s="50">
        <v>161</v>
      </c>
      <c r="B163" s="51" t="s">
        <v>1031</v>
      </c>
      <c r="C163" s="52" t="s">
        <v>1030</v>
      </c>
      <c r="D163" s="64" t="s">
        <v>1012</v>
      </c>
      <c r="E163" s="65" t="s">
        <v>1013</v>
      </c>
      <c r="F163" s="66">
        <v>69000</v>
      </c>
      <c r="G163" s="65"/>
    </row>
    <row r="164" spans="1:7" ht="31.5">
      <c r="A164" s="50">
        <v>162</v>
      </c>
      <c r="B164" s="51" t="s">
        <v>1032</v>
      </c>
      <c r="C164" s="52" t="s">
        <v>1033</v>
      </c>
      <c r="D164" s="64" t="s">
        <v>1009</v>
      </c>
      <c r="E164" s="65" t="s">
        <v>1010</v>
      </c>
      <c r="F164" s="66">
        <v>47000</v>
      </c>
      <c r="G164" s="65"/>
    </row>
    <row r="165" spans="1:7" ht="15.75">
      <c r="A165" s="50">
        <v>163</v>
      </c>
      <c r="B165" s="51" t="s">
        <v>1034</v>
      </c>
      <c r="C165" s="52" t="s">
        <v>1033</v>
      </c>
      <c r="D165" s="64" t="s">
        <v>1012</v>
      </c>
      <c r="E165" s="65" t="s">
        <v>1013</v>
      </c>
      <c r="F165" s="66">
        <v>69000</v>
      </c>
      <c r="G165" s="65"/>
    </row>
    <row r="166" spans="1:7" ht="31.5">
      <c r="A166" s="50">
        <v>164</v>
      </c>
      <c r="B166" s="51" t="s">
        <v>1035</v>
      </c>
      <c r="C166" s="52" t="s">
        <v>1036</v>
      </c>
      <c r="D166" s="64" t="s">
        <v>1009</v>
      </c>
      <c r="E166" s="65" t="s">
        <v>1010</v>
      </c>
      <c r="F166" s="66">
        <v>47000</v>
      </c>
      <c r="G166" s="65"/>
    </row>
    <row r="167" spans="1:7" ht="15.75">
      <c r="A167" s="50">
        <v>165</v>
      </c>
      <c r="B167" s="51" t="s">
        <v>1037</v>
      </c>
      <c r="C167" s="52" t="s">
        <v>1036</v>
      </c>
      <c r="D167" s="64" t="s">
        <v>1012</v>
      </c>
      <c r="E167" s="65" t="s">
        <v>1013</v>
      </c>
      <c r="F167" s="66">
        <v>69000</v>
      </c>
      <c r="G167" s="65"/>
    </row>
    <row r="168" spans="1:7" ht="31.5">
      <c r="A168" s="50">
        <v>166</v>
      </c>
      <c r="B168" s="67" t="s">
        <v>1038</v>
      </c>
      <c r="C168" s="52" t="s">
        <v>1039</v>
      </c>
      <c r="D168" s="64" t="s">
        <v>1009</v>
      </c>
      <c r="E168" s="65" t="s">
        <v>1010</v>
      </c>
      <c r="F168" s="66">
        <v>47000</v>
      </c>
      <c r="G168" s="65"/>
    </row>
    <row r="169" spans="1:7" ht="15.75">
      <c r="A169" s="50">
        <v>167</v>
      </c>
      <c r="B169" s="67" t="s">
        <v>1040</v>
      </c>
      <c r="C169" s="52" t="s">
        <v>1039</v>
      </c>
      <c r="D169" s="64" t="s">
        <v>1012</v>
      </c>
      <c r="E169" s="65" t="s">
        <v>1013</v>
      </c>
      <c r="F169" s="66">
        <v>69000</v>
      </c>
      <c r="G169" s="65"/>
    </row>
    <row r="170" spans="1:7" ht="15.75">
      <c r="A170" s="50">
        <v>168</v>
      </c>
      <c r="B170" s="51" t="s">
        <v>1041</v>
      </c>
      <c r="C170" s="52" t="s">
        <v>1042</v>
      </c>
      <c r="D170" s="64" t="s">
        <v>1005</v>
      </c>
      <c r="E170" s="65" t="s">
        <v>1006</v>
      </c>
      <c r="F170" s="66">
        <v>66000</v>
      </c>
      <c r="G170" s="65"/>
    </row>
    <row r="171" spans="1:7" ht="15.75">
      <c r="A171" s="50">
        <v>169</v>
      </c>
      <c r="B171" s="51" t="s">
        <v>1043</v>
      </c>
      <c r="C171" s="52" t="s">
        <v>1042</v>
      </c>
      <c r="D171" s="64" t="s">
        <v>1044</v>
      </c>
      <c r="E171" s="65" t="s">
        <v>1045</v>
      </c>
      <c r="F171" s="66">
        <v>94000</v>
      </c>
      <c r="G171" s="65"/>
    </row>
    <row r="172" spans="1:7" ht="15.75">
      <c r="A172" s="50">
        <v>170</v>
      </c>
      <c r="B172" s="51" t="s">
        <v>1046</v>
      </c>
      <c r="C172" s="52" t="s">
        <v>1047</v>
      </c>
      <c r="D172" s="64" t="s">
        <v>1005</v>
      </c>
      <c r="E172" s="65" t="s">
        <v>1006</v>
      </c>
      <c r="F172" s="66">
        <v>66000</v>
      </c>
      <c r="G172" s="65"/>
    </row>
    <row r="173" spans="1:7" ht="15.75">
      <c r="A173" s="50">
        <v>171</v>
      </c>
      <c r="B173" s="51" t="s">
        <v>1048</v>
      </c>
      <c r="C173" s="52" t="s">
        <v>1047</v>
      </c>
      <c r="D173" s="64" t="s">
        <v>1044</v>
      </c>
      <c r="E173" s="65" t="s">
        <v>1045</v>
      </c>
      <c r="F173" s="66">
        <v>94000</v>
      </c>
      <c r="G173" s="65"/>
    </row>
    <row r="174" spans="1:7" ht="15.75">
      <c r="A174" s="50">
        <v>172</v>
      </c>
      <c r="B174" s="51" t="s">
        <v>1051</v>
      </c>
      <c r="C174" s="52" t="s">
        <v>1052</v>
      </c>
      <c r="D174" s="64" t="s">
        <v>1049</v>
      </c>
      <c r="E174" s="65" t="s">
        <v>1050</v>
      </c>
      <c r="F174" s="66">
        <v>53000</v>
      </c>
      <c r="G174" s="65"/>
    </row>
    <row r="175" spans="1:7" ht="15.75">
      <c r="A175" s="50">
        <v>173</v>
      </c>
      <c r="B175" s="51" t="s">
        <v>1053</v>
      </c>
      <c r="C175" s="52" t="s">
        <v>1052</v>
      </c>
      <c r="D175" s="64" t="s">
        <v>1012</v>
      </c>
      <c r="E175" s="65" t="s">
        <v>1013</v>
      </c>
      <c r="F175" s="66">
        <v>69000</v>
      </c>
      <c r="G175" s="65"/>
    </row>
    <row r="176" spans="1:7" ht="31.5">
      <c r="A176" s="50">
        <v>174</v>
      </c>
      <c r="B176" s="51" t="s">
        <v>1054</v>
      </c>
      <c r="C176" s="52" t="s">
        <v>1055</v>
      </c>
      <c r="D176" s="64" t="s">
        <v>1049</v>
      </c>
      <c r="E176" s="65" t="s">
        <v>1050</v>
      </c>
      <c r="F176" s="66">
        <v>53000</v>
      </c>
      <c r="G176" s="65"/>
    </row>
    <row r="177" spans="1:7" ht="31.5">
      <c r="A177" s="50">
        <v>175</v>
      </c>
      <c r="B177" s="51" t="s">
        <v>1056</v>
      </c>
      <c r="C177" s="52" t="s">
        <v>1055</v>
      </c>
      <c r="D177" s="64" t="s">
        <v>1012</v>
      </c>
      <c r="E177" s="65" t="s">
        <v>1013</v>
      </c>
      <c r="F177" s="66">
        <v>69000</v>
      </c>
      <c r="G177" s="65"/>
    </row>
    <row r="178" spans="1:7" ht="31.5">
      <c r="A178" s="50">
        <v>176</v>
      </c>
      <c r="B178" s="51" t="s">
        <v>1057</v>
      </c>
      <c r="C178" s="52" t="s">
        <v>1058</v>
      </c>
      <c r="D178" s="64" t="s">
        <v>1049</v>
      </c>
      <c r="E178" s="65" t="s">
        <v>1050</v>
      </c>
      <c r="F178" s="66">
        <v>53000</v>
      </c>
      <c r="G178" s="65"/>
    </row>
    <row r="179" spans="1:7" ht="31.5">
      <c r="A179" s="50">
        <v>177</v>
      </c>
      <c r="B179" s="51" t="s">
        <v>1059</v>
      </c>
      <c r="C179" s="52" t="s">
        <v>1058</v>
      </c>
      <c r="D179" s="64" t="s">
        <v>1012</v>
      </c>
      <c r="E179" s="65" t="s">
        <v>1013</v>
      </c>
      <c r="F179" s="66">
        <v>69000</v>
      </c>
      <c r="G179" s="65"/>
    </row>
    <row r="180" spans="1:7" ht="31.5">
      <c r="A180" s="50">
        <v>178</v>
      </c>
      <c r="B180" s="51" t="s">
        <v>1060</v>
      </c>
      <c r="C180" s="52" t="s">
        <v>1061</v>
      </c>
      <c r="D180" s="64" t="s">
        <v>1062</v>
      </c>
      <c r="E180" s="65" t="s">
        <v>1063</v>
      </c>
      <c r="F180" s="66">
        <v>113000</v>
      </c>
      <c r="G180" s="65"/>
    </row>
    <row r="181" spans="1:7" ht="31.5">
      <c r="A181" s="50">
        <v>179</v>
      </c>
      <c r="B181" s="51" t="s">
        <v>1064</v>
      </c>
      <c r="C181" s="52" t="s">
        <v>1061</v>
      </c>
      <c r="D181" s="64" t="s">
        <v>1065</v>
      </c>
      <c r="E181" s="65" t="s">
        <v>1066</v>
      </c>
      <c r="F181" s="66">
        <v>209000</v>
      </c>
      <c r="G181" s="65"/>
    </row>
    <row r="182" spans="1:7" ht="15.75">
      <c r="A182" s="50">
        <v>180</v>
      </c>
      <c r="B182" s="51" t="s">
        <v>1067</v>
      </c>
      <c r="C182" s="52" t="s">
        <v>1068</v>
      </c>
      <c r="D182" s="64" t="s">
        <v>1069</v>
      </c>
      <c r="E182" s="65" t="s">
        <v>1070</v>
      </c>
      <c r="F182" s="66">
        <v>391000</v>
      </c>
      <c r="G182" s="65"/>
    </row>
    <row r="183" spans="1:7" ht="31.5">
      <c r="A183" s="50">
        <v>181</v>
      </c>
      <c r="B183" s="51" t="s">
        <v>1071</v>
      </c>
      <c r="C183" s="68" t="s">
        <v>1072</v>
      </c>
      <c r="D183" s="64" t="s">
        <v>1073</v>
      </c>
      <c r="E183" s="65" t="s">
        <v>1074</v>
      </c>
      <c r="F183" s="66">
        <v>536000</v>
      </c>
      <c r="G183" s="65"/>
    </row>
    <row r="184" spans="1:7" ht="31.5">
      <c r="A184" s="50">
        <v>182</v>
      </c>
      <c r="B184" s="51" t="s">
        <v>1075</v>
      </c>
      <c r="C184" s="57" t="s">
        <v>1076</v>
      </c>
      <c r="D184" s="64" t="s">
        <v>1077</v>
      </c>
      <c r="E184" s="65" t="s">
        <v>1078</v>
      </c>
      <c r="F184" s="66">
        <v>970000</v>
      </c>
      <c r="G184" s="65"/>
    </row>
    <row r="185" spans="1:7" ht="31.5">
      <c r="A185" s="50">
        <v>183</v>
      </c>
      <c r="B185" s="51" t="s">
        <v>1079</v>
      </c>
      <c r="C185" s="52" t="s">
        <v>1080</v>
      </c>
      <c r="D185" s="64" t="s">
        <v>1073</v>
      </c>
      <c r="E185" s="65" t="s">
        <v>1074</v>
      </c>
      <c r="F185" s="66">
        <v>536000</v>
      </c>
      <c r="G185" s="65"/>
    </row>
    <row r="186" spans="1:7" ht="31.5">
      <c r="A186" s="50">
        <v>184</v>
      </c>
      <c r="B186" s="51" t="s">
        <v>1081</v>
      </c>
      <c r="C186" s="52" t="s">
        <v>1082</v>
      </c>
      <c r="D186" s="64" t="s">
        <v>1077</v>
      </c>
      <c r="E186" s="65" t="s">
        <v>1078</v>
      </c>
      <c r="F186" s="66">
        <v>970000</v>
      </c>
      <c r="G186" s="65"/>
    </row>
    <row r="187" spans="1:7" ht="31.5">
      <c r="A187" s="50">
        <v>185</v>
      </c>
      <c r="B187" s="51" t="s">
        <v>1083</v>
      </c>
      <c r="C187" s="52" t="s">
        <v>1084</v>
      </c>
      <c r="D187" s="64" t="s">
        <v>1073</v>
      </c>
      <c r="E187" s="65" t="s">
        <v>1074</v>
      </c>
      <c r="F187" s="66">
        <v>536000</v>
      </c>
      <c r="G187" s="65"/>
    </row>
    <row r="188" spans="1:7" ht="31.5">
      <c r="A188" s="50">
        <v>186</v>
      </c>
      <c r="B188" s="51" t="s">
        <v>1085</v>
      </c>
      <c r="C188" s="52" t="s">
        <v>1086</v>
      </c>
      <c r="D188" s="64" t="s">
        <v>1073</v>
      </c>
      <c r="E188" s="65" t="s">
        <v>1074</v>
      </c>
      <c r="F188" s="66">
        <v>536000</v>
      </c>
      <c r="G188" s="65"/>
    </row>
    <row r="189" spans="1:7" ht="31.5">
      <c r="A189" s="50">
        <v>187</v>
      </c>
      <c r="B189" s="51" t="s">
        <v>1087</v>
      </c>
      <c r="C189" s="52" t="s">
        <v>1088</v>
      </c>
      <c r="D189" s="64" t="s">
        <v>1077</v>
      </c>
      <c r="E189" s="65" t="s">
        <v>1078</v>
      </c>
      <c r="F189" s="66">
        <v>970000</v>
      </c>
      <c r="G189" s="65"/>
    </row>
    <row r="190" spans="1:7" ht="31.5">
      <c r="A190" s="50">
        <v>188</v>
      </c>
      <c r="B190" s="51" t="s">
        <v>1089</v>
      </c>
      <c r="C190" s="52" t="s">
        <v>1090</v>
      </c>
      <c r="D190" s="64" t="s">
        <v>1073</v>
      </c>
      <c r="E190" s="65" t="s">
        <v>1074</v>
      </c>
      <c r="F190" s="66">
        <v>536000</v>
      </c>
      <c r="G190" s="65"/>
    </row>
    <row r="191" spans="1:7" ht="31.5">
      <c r="A191" s="50">
        <v>189</v>
      </c>
      <c r="B191" s="51" t="s">
        <v>1091</v>
      </c>
      <c r="C191" s="52" t="s">
        <v>1092</v>
      </c>
      <c r="D191" s="64" t="s">
        <v>1073</v>
      </c>
      <c r="E191" s="65" t="s">
        <v>1074</v>
      </c>
      <c r="F191" s="66">
        <v>536000</v>
      </c>
      <c r="G191" s="64"/>
    </row>
    <row r="192" spans="1:7" ht="31.5">
      <c r="A192" s="50">
        <v>190</v>
      </c>
      <c r="B192" s="51" t="s">
        <v>1093</v>
      </c>
      <c r="C192" s="52" t="s">
        <v>1094</v>
      </c>
      <c r="D192" s="64" t="s">
        <v>1077</v>
      </c>
      <c r="E192" s="65" t="s">
        <v>1078</v>
      </c>
      <c r="F192" s="66">
        <v>970000</v>
      </c>
      <c r="G192" s="64"/>
    </row>
    <row r="193" spans="1:7" ht="31.5">
      <c r="A193" s="50">
        <v>191</v>
      </c>
      <c r="B193" s="51" t="s">
        <v>1095</v>
      </c>
      <c r="C193" s="52" t="s">
        <v>1096</v>
      </c>
      <c r="D193" s="64" t="s">
        <v>1073</v>
      </c>
      <c r="E193" s="65" t="s">
        <v>1074</v>
      </c>
      <c r="F193" s="66">
        <v>536000</v>
      </c>
      <c r="G193" s="64"/>
    </row>
    <row r="194" spans="1:7" ht="31.5">
      <c r="A194" s="50">
        <v>192</v>
      </c>
      <c r="B194" s="51" t="s">
        <v>1097</v>
      </c>
      <c r="C194" s="52" t="s">
        <v>1098</v>
      </c>
      <c r="D194" s="64" t="s">
        <v>1077</v>
      </c>
      <c r="E194" s="65" t="s">
        <v>1078</v>
      </c>
      <c r="F194" s="66">
        <v>970000</v>
      </c>
      <c r="G194" s="64"/>
    </row>
    <row r="195" spans="1:7" ht="15.75">
      <c r="A195" s="50">
        <v>193</v>
      </c>
      <c r="B195" s="51" t="s">
        <v>1099</v>
      </c>
      <c r="C195" s="57" t="s">
        <v>1100</v>
      </c>
      <c r="D195" s="64" t="s">
        <v>1101</v>
      </c>
      <c r="E195" s="65" t="s">
        <v>1100</v>
      </c>
      <c r="F195" s="66">
        <v>39600</v>
      </c>
      <c r="G195" s="64"/>
    </row>
    <row r="196" spans="1:7" ht="15.75">
      <c r="A196" s="50">
        <v>194</v>
      </c>
      <c r="B196" s="51" t="s">
        <v>1102</v>
      </c>
      <c r="C196" s="57" t="s">
        <v>1103</v>
      </c>
      <c r="D196" s="64" t="s">
        <v>1104</v>
      </c>
      <c r="E196" s="65" t="s">
        <v>1103</v>
      </c>
      <c r="F196" s="66">
        <v>24600</v>
      </c>
      <c r="G196" s="64"/>
    </row>
    <row r="197" spans="1:7" ht="15.75">
      <c r="A197" s="50">
        <v>195</v>
      </c>
      <c r="B197" s="51" t="s">
        <v>1105</v>
      </c>
      <c r="C197" s="57" t="s">
        <v>1106</v>
      </c>
      <c r="D197" s="64" t="s">
        <v>1107</v>
      </c>
      <c r="E197" s="65" t="s">
        <v>1106</v>
      </c>
      <c r="F197" s="66">
        <v>24600</v>
      </c>
      <c r="G197" s="64"/>
    </row>
    <row r="198" spans="1:7" ht="15.75">
      <c r="A198" s="50">
        <v>196</v>
      </c>
      <c r="B198" s="51" t="s">
        <v>1108</v>
      </c>
      <c r="C198" s="57" t="s">
        <v>1109</v>
      </c>
      <c r="D198" s="64" t="s">
        <v>1110</v>
      </c>
      <c r="E198" s="65" t="s">
        <v>1111</v>
      </c>
      <c r="F198" s="66">
        <v>49200</v>
      </c>
      <c r="G198" s="64"/>
    </row>
    <row r="199" spans="1:7" ht="15.75">
      <c r="A199" s="50">
        <v>197</v>
      </c>
      <c r="B199" s="51" t="s">
        <v>1112</v>
      </c>
      <c r="C199" s="57" t="s">
        <v>1113</v>
      </c>
      <c r="D199" s="64" t="s">
        <v>1114</v>
      </c>
      <c r="E199" s="65" t="s">
        <v>1115</v>
      </c>
      <c r="F199" s="66">
        <v>176000</v>
      </c>
      <c r="G199" s="64"/>
    </row>
    <row r="200" spans="1:7" ht="15.75">
      <c r="A200" s="50">
        <v>198</v>
      </c>
      <c r="B200" s="51" t="s">
        <v>1112</v>
      </c>
      <c r="C200" s="57" t="s">
        <v>1113</v>
      </c>
      <c r="D200" s="64" t="s">
        <v>1114</v>
      </c>
      <c r="E200" s="65" t="s">
        <v>1115</v>
      </c>
      <c r="F200" s="66">
        <v>176000</v>
      </c>
      <c r="G200" s="64"/>
    </row>
    <row r="201" spans="1:7" ht="15.75">
      <c r="A201" s="50">
        <v>199</v>
      </c>
      <c r="B201" s="51" t="s">
        <v>1116</v>
      </c>
      <c r="C201" s="57" t="s">
        <v>1117</v>
      </c>
      <c r="D201" s="64" t="s">
        <v>1118</v>
      </c>
      <c r="E201" s="65" t="s">
        <v>1117</v>
      </c>
      <c r="F201" s="66">
        <v>91600</v>
      </c>
      <c r="G201" s="64"/>
    </row>
    <row r="202" spans="1:7" ht="47.25">
      <c r="A202" s="50">
        <v>200</v>
      </c>
      <c r="B202" s="51" t="s">
        <v>1119</v>
      </c>
      <c r="C202" s="52" t="s">
        <v>1120</v>
      </c>
      <c r="D202" s="64" t="s">
        <v>1121</v>
      </c>
      <c r="E202" s="65" t="s">
        <v>1122</v>
      </c>
      <c r="F202" s="66">
        <v>61600</v>
      </c>
      <c r="G202" s="64"/>
    </row>
    <row r="203" spans="1:7" ht="47.25">
      <c r="A203" s="50">
        <v>201</v>
      </c>
      <c r="B203" s="51" t="s">
        <v>1119</v>
      </c>
      <c r="C203" s="52" t="s">
        <v>1123</v>
      </c>
      <c r="D203" s="64" t="s">
        <v>1121</v>
      </c>
      <c r="E203" s="65" t="s">
        <v>1122</v>
      </c>
      <c r="F203" s="66">
        <v>61600</v>
      </c>
      <c r="G203" s="64"/>
    </row>
    <row r="204" spans="1:7" ht="47.25">
      <c r="A204" s="50">
        <v>202</v>
      </c>
      <c r="B204" s="51" t="s">
        <v>1124</v>
      </c>
      <c r="C204" s="52" t="s">
        <v>1125</v>
      </c>
      <c r="D204" s="64" t="s">
        <v>1126</v>
      </c>
      <c r="E204" s="65" t="s">
        <v>1127</v>
      </c>
      <c r="F204" s="66">
        <v>39200</v>
      </c>
      <c r="G204" s="64"/>
    </row>
    <row r="205" spans="1:7" ht="63">
      <c r="A205" s="50">
        <v>203</v>
      </c>
      <c r="B205" s="51" t="s">
        <v>1124</v>
      </c>
      <c r="C205" s="52" t="s">
        <v>1128</v>
      </c>
      <c r="D205" s="64" t="s">
        <v>1126</v>
      </c>
      <c r="E205" s="65" t="s">
        <v>1127</v>
      </c>
      <c r="F205" s="66">
        <v>39200</v>
      </c>
      <c r="G205" s="64"/>
    </row>
    <row r="206" spans="1:7" ht="31.5">
      <c r="A206" s="50">
        <v>204</v>
      </c>
      <c r="B206" s="51" t="s">
        <v>1129</v>
      </c>
      <c r="C206" s="52" t="s">
        <v>1130</v>
      </c>
      <c r="D206" s="64" t="s">
        <v>1131</v>
      </c>
      <c r="E206" s="65" t="s">
        <v>1132</v>
      </c>
      <c r="F206" s="66">
        <v>39200</v>
      </c>
      <c r="G206" s="64"/>
    </row>
    <row r="207" spans="1:7" ht="47.25">
      <c r="A207" s="50">
        <v>205</v>
      </c>
      <c r="B207" s="51" t="s">
        <v>1135</v>
      </c>
      <c r="C207" s="52" t="s">
        <v>1136</v>
      </c>
      <c r="D207" s="64" t="s">
        <v>1133</v>
      </c>
      <c r="E207" s="65" t="s">
        <v>1134</v>
      </c>
      <c r="F207" s="66">
        <v>100000</v>
      </c>
      <c r="G207" s="64"/>
    </row>
    <row r="208" spans="1:7" ht="15.75">
      <c r="A208" s="50">
        <v>206</v>
      </c>
      <c r="B208" s="51" t="s">
        <v>1137</v>
      </c>
      <c r="C208" s="52" t="s">
        <v>1138</v>
      </c>
      <c r="D208" s="64" t="s">
        <v>1139</v>
      </c>
      <c r="E208" s="65" t="s">
        <v>1140</v>
      </c>
      <c r="F208" s="66">
        <v>12300</v>
      </c>
      <c r="G208" s="64"/>
    </row>
    <row r="209" spans="1:7" ht="31.5">
      <c r="A209" s="50">
        <v>207</v>
      </c>
      <c r="B209" s="51" t="s">
        <v>1141</v>
      </c>
      <c r="C209" s="52" t="s">
        <v>1142</v>
      </c>
      <c r="D209" s="64" t="s">
        <v>1143</v>
      </c>
      <c r="E209" s="65" t="s">
        <v>1144</v>
      </c>
      <c r="F209" s="66">
        <v>44800</v>
      </c>
      <c r="G209" s="64"/>
    </row>
    <row r="210" spans="1:7" ht="15.75">
      <c r="A210" s="50">
        <v>208</v>
      </c>
      <c r="B210" s="51" t="s">
        <v>1147</v>
      </c>
      <c r="C210" s="52" t="s">
        <v>1148</v>
      </c>
      <c r="D210" s="64" t="s">
        <v>1145</v>
      </c>
      <c r="E210" s="65" t="s">
        <v>1146</v>
      </c>
      <c r="F210" s="66">
        <v>67200</v>
      </c>
      <c r="G210" s="64"/>
    </row>
    <row r="211" spans="1:7" ht="63">
      <c r="A211" s="50">
        <v>209</v>
      </c>
      <c r="B211" s="51" t="s">
        <v>1149</v>
      </c>
      <c r="C211" s="52" t="s">
        <v>1150</v>
      </c>
      <c r="D211" s="64" t="s">
        <v>1151</v>
      </c>
      <c r="E211" s="65" t="s">
        <v>1152</v>
      </c>
      <c r="F211" s="66">
        <v>523000</v>
      </c>
      <c r="G211" s="55" t="s">
        <v>1153</v>
      </c>
    </row>
    <row r="212" spans="1:7" ht="31.5">
      <c r="A212" s="50">
        <v>210</v>
      </c>
      <c r="B212" s="51" t="s">
        <v>1154</v>
      </c>
      <c r="C212" s="52" t="s">
        <v>1155</v>
      </c>
      <c r="D212" s="64" t="s">
        <v>1156</v>
      </c>
      <c r="E212" s="65" t="s">
        <v>1157</v>
      </c>
      <c r="F212" s="66">
        <v>35800</v>
      </c>
      <c r="G212" s="64"/>
    </row>
    <row r="213" spans="1:7" ht="15.75">
      <c r="A213" s="50">
        <v>211</v>
      </c>
      <c r="B213" s="51" t="s">
        <v>1158</v>
      </c>
      <c r="C213" s="52" t="s">
        <v>1159</v>
      </c>
      <c r="D213" s="64" t="s">
        <v>1160</v>
      </c>
      <c r="E213" s="65" t="s">
        <v>1159</v>
      </c>
      <c r="F213" s="66">
        <v>33600</v>
      </c>
      <c r="G213" s="64"/>
    </row>
    <row r="214" spans="1:7" ht="31.5">
      <c r="A214" s="50">
        <v>212</v>
      </c>
      <c r="B214" s="51" t="s">
        <v>1161</v>
      </c>
      <c r="C214" s="52" t="s">
        <v>1162</v>
      </c>
      <c r="D214" s="64" t="s">
        <v>1163</v>
      </c>
      <c r="E214" s="65" t="s">
        <v>1164</v>
      </c>
      <c r="F214" s="66">
        <v>30200</v>
      </c>
      <c r="G214" s="64"/>
    </row>
    <row r="215" spans="1:7" ht="63">
      <c r="A215" s="50">
        <v>213</v>
      </c>
      <c r="B215" s="51" t="s">
        <v>1165</v>
      </c>
      <c r="C215" s="57" t="s">
        <v>1166</v>
      </c>
      <c r="D215" s="64" t="s">
        <v>1167</v>
      </c>
      <c r="E215" s="65" t="s">
        <v>1168</v>
      </c>
      <c r="F215" s="66">
        <v>21200</v>
      </c>
      <c r="G215" s="64"/>
    </row>
    <row r="216" spans="1:7" ht="126">
      <c r="A216" s="50">
        <v>214</v>
      </c>
      <c r="B216" s="51" t="s">
        <v>1169</v>
      </c>
      <c r="C216" s="57" t="s">
        <v>1170</v>
      </c>
      <c r="D216" s="64" t="s">
        <v>1171</v>
      </c>
      <c r="E216" s="65" t="s">
        <v>1172</v>
      </c>
      <c r="F216" s="66">
        <v>21200</v>
      </c>
      <c r="G216" s="55" t="s">
        <v>1173</v>
      </c>
    </row>
    <row r="217" spans="1:7" ht="126">
      <c r="A217" s="50">
        <v>215</v>
      </c>
      <c r="B217" s="51" t="s">
        <v>1174</v>
      </c>
      <c r="C217" s="57" t="s">
        <v>1175</v>
      </c>
      <c r="D217" s="64" t="s">
        <v>1171</v>
      </c>
      <c r="E217" s="65" t="s">
        <v>1172</v>
      </c>
      <c r="F217" s="66">
        <v>21200</v>
      </c>
      <c r="G217" s="55" t="s">
        <v>1173</v>
      </c>
    </row>
    <row r="218" spans="1:7" ht="47.25">
      <c r="A218" s="50">
        <v>216</v>
      </c>
      <c r="B218" s="51" t="s">
        <v>1176</v>
      </c>
      <c r="C218" s="57" t="s">
        <v>1177</v>
      </c>
      <c r="D218" s="64" t="s">
        <v>1178</v>
      </c>
      <c r="E218" s="65" t="s">
        <v>1179</v>
      </c>
      <c r="F218" s="66">
        <v>15900</v>
      </c>
      <c r="G218" s="55" t="s">
        <v>1180</v>
      </c>
    </row>
    <row r="219" spans="1:7" ht="63">
      <c r="A219" s="50">
        <v>217</v>
      </c>
      <c r="B219" s="51" t="s">
        <v>1181</v>
      </c>
      <c r="C219" s="57" t="s">
        <v>1182</v>
      </c>
      <c r="D219" s="64" t="s">
        <v>1183</v>
      </c>
      <c r="E219" s="65" t="s">
        <v>1184</v>
      </c>
      <c r="F219" s="66">
        <v>26500</v>
      </c>
      <c r="G219" s="64"/>
    </row>
    <row r="220" spans="1:7" ht="63">
      <c r="A220" s="50">
        <v>218</v>
      </c>
      <c r="B220" s="51" t="s">
        <v>1185</v>
      </c>
      <c r="C220" s="57" t="s">
        <v>1186</v>
      </c>
      <c r="D220" s="64" t="s">
        <v>1167</v>
      </c>
      <c r="E220" s="65" t="s">
        <v>1168</v>
      </c>
      <c r="F220" s="66">
        <v>21200</v>
      </c>
      <c r="G220" s="64"/>
    </row>
    <row r="221" spans="1:7" ht="15.75">
      <c r="A221" s="50">
        <v>219</v>
      </c>
      <c r="B221" s="51" t="s">
        <v>1187</v>
      </c>
      <c r="C221" s="57" t="s">
        <v>1188</v>
      </c>
      <c r="D221" s="64" t="s">
        <v>1189</v>
      </c>
      <c r="E221" s="65" t="s">
        <v>1190</v>
      </c>
      <c r="F221" s="66">
        <v>28600</v>
      </c>
      <c r="G221" s="64"/>
    </row>
    <row r="222" spans="1:7" ht="63">
      <c r="A222" s="50">
        <v>220</v>
      </c>
      <c r="B222" s="51" t="s">
        <v>1191</v>
      </c>
      <c r="C222" s="57" t="s">
        <v>1192</v>
      </c>
      <c r="D222" s="64" t="s">
        <v>1167</v>
      </c>
      <c r="E222" s="65" t="s">
        <v>1168</v>
      </c>
      <c r="F222" s="66">
        <v>21200</v>
      </c>
      <c r="G222" s="64"/>
    </row>
    <row r="223" spans="1:7" ht="63">
      <c r="A223" s="50">
        <v>221</v>
      </c>
      <c r="B223" s="51" t="s">
        <v>1193</v>
      </c>
      <c r="C223" s="57" t="s">
        <v>1194</v>
      </c>
      <c r="D223" s="64" t="s">
        <v>1183</v>
      </c>
      <c r="E223" s="65" t="s">
        <v>1184</v>
      </c>
      <c r="F223" s="66">
        <v>26500</v>
      </c>
      <c r="G223" s="64"/>
    </row>
    <row r="224" spans="1:7" ht="63">
      <c r="A224" s="50">
        <v>222</v>
      </c>
      <c r="B224" s="51" t="s">
        <v>1195</v>
      </c>
      <c r="C224" s="57" t="s">
        <v>1196</v>
      </c>
      <c r="D224" s="64" t="s">
        <v>1183</v>
      </c>
      <c r="E224" s="65" t="s">
        <v>1184</v>
      </c>
      <c r="F224" s="66">
        <v>26500</v>
      </c>
      <c r="G224" s="64"/>
    </row>
    <row r="225" spans="1:7" ht="63">
      <c r="A225" s="50">
        <v>223</v>
      </c>
      <c r="B225" s="51" t="s">
        <v>1197</v>
      </c>
      <c r="C225" s="57" t="s">
        <v>1198</v>
      </c>
      <c r="D225" s="64" t="s">
        <v>1183</v>
      </c>
      <c r="E225" s="65" t="s">
        <v>1184</v>
      </c>
      <c r="F225" s="66">
        <v>26500</v>
      </c>
      <c r="G225" s="64"/>
    </row>
    <row r="226" spans="1:7" ht="63">
      <c r="A226" s="50">
        <v>224</v>
      </c>
      <c r="B226" s="51" t="s">
        <v>1199</v>
      </c>
      <c r="C226" s="57" t="s">
        <v>1200</v>
      </c>
      <c r="D226" s="64" t="s">
        <v>1167</v>
      </c>
      <c r="E226" s="65" t="s">
        <v>1168</v>
      </c>
      <c r="F226" s="66">
        <v>21200</v>
      </c>
      <c r="G226" s="64"/>
    </row>
    <row r="227" spans="1:7" ht="15.75">
      <c r="A227" s="50">
        <v>225</v>
      </c>
      <c r="B227" s="51" t="s">
        <v>1201</v>
      </c>
      <c r="C227" s="57" t="s">
        <v>1202</v>
      </c>
      <c r="D227" s="64" t="s">
        <v>1203</v>
      </c>
      <c r="E227" s="65" t="s">
        <v>1204</v>
      </c>
      <c r="F227" s="66">
        <v>37100</v>
      </c>
      <c r="G227" s="64"/>
    </row>
    <row r="228" spans="1:7" ht="15.75">
      <c r="A228" s="50">
        <v>226</v>
      </c>
      <c r="B228" s="51" t="s">
        <v>1205</v>
      </c>
      <c r="C228" s="57" t="s">
        <v>1192</v>
      </c>
      <c r="D228" s="64" t="s">
        <v>1206</v>
      </c>
      <c r="E228" s="65" t="s">
        <v>1207</v>
      </c>
      <c r="F228" s="66">
        <v>12700</v>
      </c>
      <c r="G228" s="64"/>
    </row>
    <row r="229" spans="1:7" ht="15.75">
      <c r="A229" s="50">
        <v>227</v>
      </c>
      <c r="B229" s="51" t="s">
        <v>1208</v>
      </c>
      <c r="C229" s="57" t="s">
        <v>1209</v>
      </c>
      <c r="D229" s="64" t="s">
        <v>1210</v>
      </c>
      <c r="E229" s="65" t="s">
        <v>1211</v>
      </c>
      <c r="F229" s="66">
        <v>10600</v>
      </c>
      <c r="G229" s="64"/>
    </row>
    <row r="230" spans="1:7" ht="15.75">
      <c r="A230" s="50">
        <v>228</v>
      </c>
      <c r="B230" s="51" t="s">
        <v>1212</v>
      </c>
      <c r="C230" s="57" t="s">
        <v>1213</v>
      </c>
      <c r="D230" s="64" t="s">
        <v>1214</v>
      </c>
      <c r="E230" s="65" t="s">
        <v>1215</v>
      </c>
      <c r="F230" s="66">
        <v>65500</v>
      </c>
      <c r="G230" s="64"/>
    </row>
    <row r="231" spans="1:7" ht="31.5">
      <c r="A231" s="50">
        <v>229</v>
      </c>
      <c r="B231" s="51" t="s">
        <v>1216</v>
      </c>
      <c r="C231" s="57" t="s">
        <v>1217</v>
      </c>
      <c r="D231" s="64" t="s">
        <v>1218</v>
      </c>
      <c r="E231" s="65" t="s">
        <v>1219</v>
      </c>
      <c r="F231" s="66">
        <v>230000</v>
      </c>
      <c r="G231" s="64"/>
    </row>
    <row r="232" spans="1:7" ht="15.75">
      <c r="A232" s="50">
        <v>230</v>
      </c>
      <c r="B232" s="51" t="s">
        <v>1220</v>
      </c>
      <c r="C232" s="57" t="s">
        <v>1221</v>
      </c>
      <c r="D232" s="64" t="s">
        <v>1222</v>
      </c>
      <c r="E232" s="65" t="s">
        <v>1223</v>
      </c>
      <c r="F232" s="66">
        <v>51700</v>
      </c>
      <c r="G232" s="64"/>
    </row>
    <row r="233" spans="1:7" ht="15.75">
      <c r="A233" s="50">
        <v>231</v>
      </c>
      <c r="B233" s="51" t="s">
        <v>1224</v>
      </c>
      <c r="C233" s="57" t="s">
        <v>1225</v>
      </c>
      <c r="D233" s="64" t="s">
        <v>1226</v>
      </c>
      <c r="E233" s="65" t="s">
        <v>1227</v>
      </c>
      <c r="F233" s="66">
        <v>51700</v>
      </c>
      <c r="G233" s="64"/>
    </row>
    <row r="234" spans="1:7" ht="31.5">
      <c r="A234" s="50">
        <v>232</v>
      </c>
      <c r="B234" s="51" t="s">
        <v>1228</v>
      </c>
      <c r="C234" s="57" t="s">
        <v>1229</v>
      </c>
      <c r="D234" s="64" t="s">
        <v>1230</v>
      </c>
      <c r="E234" s="65" t="s">
        <v>1231</v>
      </c>
      <c r="F234" s="66">
        <v>230000</v>
      </c>
      <c r="G234" s="64"/>
    </row>
    <row r="235" spans="1:7" ht="31.5">
      <c r="A235" s="50">
        <v>233</v>
      </c>
      <c r="B235" s="51" t="s">
        <v>1234</v>
      </c>
      <c r="C235" s="52" t="s">
        <v>1235</v>
      </c>
      <c r="D235" s="64" t="s">
        <v>1232</v>
      </c>
      <c r="E235" s="65" t="s">
        <v>1233</v>
      </c>
      <c r="F235" s="66">
        <v>238000</v>
      </c>
      <c r="G235" s="64"/>
    </row>
    <row r="236" spans="1:7" ht="47.25">
      <c r="A236" s="50">
        <v>234</v>
      </c>
      <c r="B236" s="51" t="s">
        <v>1236</v>
      </c>
      <c r="C236" s="52" t="s">
        <v>1237</v>
      </c>
      <c r="D236" s="64" t="s">
        <v>1238</v>
      </c>
      <c r="E236" s="65" t="s">
        <v>1239</v>
      </c>
      <c r="F236" s="66">
        <v>304000</v>
      </c>
      <c r="G236" s="64"/>
    </row>
    <row r="237" spans="1:7" ht="31.5">
      <c r="A237" s="50">
        <v>235</v>
      </c>
      <c r="B237" s="56" t="s">
        <v>1241</v>
      </c>
      <c r="C237" s="57" t="s">
        <v>9</v>
      </c>
      <c r="D237" s="58" t="s">
        <v>1242</v>
      </c>
      <c r="E237" s="57" t="s">
        <v>1243</v>
      </c>
      <c r="F237" s="59">
        <v>1884000</v>
      </c>
      <c r="G237" s="57"/>
    </row>
    <row r="238" spans="1:7" ht="15.75">
      <c r="A238" s="50">
        <v>236</v>
      </c>
      <c r="B238" s="56" t="s">
        <v>1244</v>
      </c>
      <c r="C238" s="57" t="s">
        <v>16</v>
      </c>
      <c r="D238" s="58" t="s">
        <v>648</v>
      </c>
      <c r="E238" s="57" t="s">
        <v>31</v>
      </c>
      <c r="F238" s="59">
        <v>5081000</v>
      </c>
      <c r="G238" s="57"/>
    </row>
    <row r="239" spans="1:7" ht="31.5">
      <c r="A239" s="50">
        <v>237</v>
      </c>
      <c r="B239" s="56" t="s">
        <v>1245</v>
      </c>
      <c r="C239" s="57" t="s">
        <v>18</v>
      </c>
      <c r="D239" s="58" t="s">
        <v>739</v>
      </c>
      <c r="E239" s="57" t="s">
        <v>740</v>
      </c>
      <c r="F239" s="59">
        <v>6967000</v>
      </c>
      <c r="G239" s="57" t="s">
        <v>741</v>
      </c>
    </row>
    <row r="240" spans="1:7" ht="15.75">
      <c r="A240" s="50">
        <v>238</v>
      </c>
      <c r="B240" s="56" t="s">
        <v>1246</v>
      </c>
      <c r="C240" s="57" t="s">
        <v>32</v>
      </c>
      <c r="D240" s="58" t="s">
        <v>678</v>
      </c>
      <c r="E240" s="57" t="s">
        <v>41</v>
      </c>
      <c r="F240" s="59">
        <v>3585000</v>
      </c>
      <c r="G240" s="57"/>
    </row>
    <row r="241" spans="1:7" ht="15.75">
      <c r="A241" s="50">
        <v>239</v>
      </c>
      <c r="B241" s="56" t="s">
        <v>1247</v>
      </c>
      <c r="C241" s="57" t="s">
        <v>36</v>
      </c>
      <c r="D241" s="58" t="s">
        <v>1248</v>
      </c>
      <c r="E241" s="57" t="s">
        <v>1249</v>
      </c>
      <c r="F241" s="59">
        <v>4847000</v>
      </c>
      <c r="G241" s="57"/>
    </row>
    <row r="242" spans="1:7" ht="31.5">
      <c r="A242" s="50">
        <v>240</v>
      </c>
      <c r="B242" s="56" t="s">
        <v>1250</v>
      </c>
      <c r="C242" s="57" t="s">
        <v>576</v>
      </c>
      <c r="D242" s="58" t="s">
        <v>1248</v>
      </c>
      <c r="E242" s="57" t="s">
        <v>1249</v>
      </c>
      <c r="F242" s="59">
        <v>4847000</v>
      </c>
      <c r="G242" s="57"/>
    </row>
    <row r="243" spans="1:7" ht="31.5">
      <c r="A243" s="50">
        <v>241</v>
      </c>
      <c r="B243" s="56" t="s">
        <v>1251</v>
      </c>
      <c r="C243" s="57" t="s">
        <v>38</v>
      </c>
      <c r="D243" s="58" t="s">
        <v>678</v>
      </c>
      <c r="E243" s="57" t="s">
        <v>41</v>
      </c>
      <c r="F243" s="59">
        <v>3585000</v>
      </c>
      <c r="G243" s="57"/>
    </row>
    <row r="244" spans="1:7" ht="31.5">
      <c r="A244" s="50">
        <v>242</v>
      </c>
      <c r="B244" s="56" t="s">
        <v>1252</v>
      </c>
      <c r="C244" s="57" t="s">
        <v>45</v>
      </c>
      <c r="D244" s="58" t="s">
        <v>687</v>
      </c>
      <c r="E244" s="57" t="s">
        <v>47</v>
      </c>
      <c r="F244" s="59">
        <v>3585000</v>
      </c>
      <c r="G244" s="57"/>
    </row>
    <row r="245" spans="1:7" ht="15.75">
      <c r="A245" s="50">
        <v>243</v>
      </c>
      <c r="B245" s="56" t="s">
        <v>1253</v>
      </c>
      <c r="C245" s="57" t="s">
        <v>46</v>
      </c>
      <c r="D245" s="58" t="s">
        <v>1254</v>
      </c>
      <c r="E245" s="57" t="s">
        <v>1255</v>
      </c>
      <c r="F245" s="59">
        <v>1323000</v>
      </c>
      <c r="G245" s="57"/>
    </row>
    <row r="246" spans="1:7" ht="31.5">
      <c r="A246" s="50">
        <v>244</v>
      </c>
      <c r="B246" s="56" t="s">
        <v>1256</v>
      </c>
      <c r="C246" s="57" t="s">
        <v>48</v>
      </c>
      <c r="D246" s="58" t="s">
        <v>708</v>
      </c>
      <c r="E246" s="57" t="s">
        <v>709</v>
      </c>
      <c r="F246" s="59">
        <v>2973000</v>
      </c>
      <c r="G246" s="57"/>
    </row>
    <row r="247" spans="1:7" ht="31.5">
      <c r="A247" s="50">
        <v>245</v>
      </c>
      <c r="B247" s="56" t="s">
        <v>1257</v>
      </c>
      <c r="C247" s="57" t="s">
        <v>49</v>
      </c>
      <c r="D247" s="58" t="s">
        <v>708</v>
      </c>
      <c r="E247" s="57" t="s">
        <v>709</v>
      </c>
      <c r="F247" s="59">
        <v>2973000</v>
      </c>
      <c r="G247" s="57"/>
    </row>
    <row r="248" spans="1:7" ht="31.5">
      <c r="A248" s="50">
        <v>246</v>
      </c>
      <c r="B248" s="56" t="s">
        <v>1258</v>
      </c>
      <c r="C248" s="57" t="s">
        <v>52</v>
      </c>
      <c r="D248" s="58" t="s">
        <v>650</v>
      </c>
      <c r="E248" s="57" t="s">
        <v>362</v>
      </c>
      <c r="F248" s="59">
        <v>5862000</v>
      </c>
      <c r="G248" s="57"/>
    </row>
    <row r="249" spans="1:7" ht="15.75">
      <c r="A249" s="50">
        <v>247</v>
      </c>
      <c r="B249" s="56" t="s">
        <v>1259</v>
      </c>
      <c r="C249" s="57" t="s">
        <v>54</v>
      </c>
      <c r="D249" s="58" t="s">
        <v>678</v>
      </c>
      <c r="E249" s="57" t="s">
        <v>41</v>
      </c>
      <c r="F249" s="59">
        <v>3585000</v>
      </c>
      <c r="G249" s="57"/>
    </row>
    <row r="250" spans="1:7" ht="15.75">
      <c r="A250" s="50">
        <v>248</v>
      </c>
      <c r="B250" s="56" t="s">
        <v>1260</v>
      </c>
      <c r="C250" s="57" t="s">
        <v>55</v>
      </c>
      <c r="D250" s="58" t="s">
        <v>678</v>
      </c>
      <c r="E250" s="57" t="s">
        <v>41</v>
      </c>
      <c r="F250" s="59">
        <v>3585000</v>
      </c>
      <c r="G250" s="57"/>
    </row>
    <row r="251" spans="1:7" ht="15.75">
      <c r="A251" s="50">
        <v>249</v>
      </c>
      <c r="B251" s="56" t="s">
        <v>1261</v>
      </c>
      <c r="C251" s="57" t="s">
        <v>56</v>
      </c>
      <c r="D251" s="58" t="s">
        <v>1262</v>
      </c>
      <c r="E251" s="57" t="s">
        <v>1263</v>
      </c>
      <c r="F251" s="59">
        <v>1938000</v>
      </c>
      <c r="G251" s="57"/>
    </row>
    <row r="252" spans="1:7" ht="15.75">
      <c r="A252" s="50">
        <v>250</v>
      </c>
      <c r="B252" s="56" t="s">
        <v>1264</v>
      </c>
      <c r="C252" s="57" t="s">
        <v>56</v>
      </c>
      <c r="D252" s="58" t="s">
        <v>1265</v>
      </c>
      <c r="E252" s="57" t="s">
        <v>1266</v>
      </c>
      <c r="F252" s="59">
        <v>589000</v>
      </c>
      <c r="G252" s="57"/>
    </row>
    <row r="253" spans="1:7" ht="31.5">
      <c r="A253" s="50">
        <v>251</v>
      </c>
      <c r="B253" s="56" t="s">
        <v>1267</v>
      </c>
      <c r="C253" s="57" t="s">
        <v>1268</v>
      </c>
      <c r="D253" s="58" t="s">
        <v>708</v>
      </c>
      <c r="E253" s="57" t="s">
        <v>709</v>
      </c>
      <c r="F253" s="59">
        <v>2973000</v>
      </c>
      <c r="G253" s="57"/>
    </row>
    <row r="254" spans="1:7" ht="31.5">
      <c r="A254" s="50">
        <v>252</v>
      </c>
      <c r="B254" s="56" t="s">
        <v>1269</v>
      </c>
      <c r="C254" s="57" t="s">
        <v>1270</v>
      </c>
      <c r="D254" s="58" t="s">
        <v>1271</v>
      </c>
      <c r="E254" s="57" t="s">
        <v>1272</v>
      </c>
      <c r="F254" s="59">
        <v>172000</v>
      </c>
      <c r="G254" s="57"/>
    </row>
    <row r="255" spans="1:7" ht="15.75">
      <c r="A255" s="50">
        <v>253</v>
      </c>
      <c r="B255" s="56" t="s">
        <v>1273</v>
      </c>
      <c r="C255" s="57" t="s">
        <v>65</v>
      </c>
      <c r="D255" s="58" t="s">
        <v>1274</v>
      </c>
      <c r="E255" s="57" t="s">
        <v>1275</v>
      </c>
      <c r="F255" s="59">
        <v>906000</v>
      </c>
      <c r="G255" s="57"/>
    </row>
    <row r="256" spans="1:7" ht="31.5">
      <c r="A256" s="50">
        <v>254</v>
      </c>
      <c r="B256" s="56" t="s">
        <v>1276</v>
      </c>
      <c r="C256" s="57" t="s">
        <v>1277</v>
      </c>
      <c r="D256" s="58" t="s">
        <v>719</v>
      </c>
      <c r="E256" s="57" t="s">
        <v>720</v>
      </c>
      <c r="F256" s="59">
        <v>508000</v>
      </c>
      <c r="G256" s="57"/>
    </row>
    <row r="257" spans="1:7" ht="31.5">
      <c r="A257" s="50">
        <v>255</v>
      </c>
      <c r="B257" s="56" t="s">
        <v>1278</v>
      </c>
      <c r="C257" s="57" t="s">
        <v>1277</v>
      </c>
      <c r="D257" s="58" t="s">
        <v>722</v>
      </c>
      <c r="E257" s="57" t="s">
        <v>723</v>
      </c>
      <c r="F257" s="59">
        <v>150000</v>
      </c>
      <c r="G257" s="57"/>
    </row>
    <row r="258" spans="1:7" ht="47.25">
      <c r="A258" s="50">
        <v>256</v>
      </c>
      <c r="B258" s="56" t="s">
        <v>1279</v>
      </c>
      <c r="C258" s="57" t="s">
        <v>79</v>
      </c>
      <c r="D258" s="58" t="s">
        <v>767</v>
      </c>
      <c r="E258" s="57" t="s">
        <v>768</v>
      </c>
      <c r="F258" s="59">
        <v>2658000</v>
      </c>
      <c r="G258" s="57" t="s">
        <v>769</v>
      </c>
    </row>
    <row r="259" spans="1:7" ht="15.75">
      <c r="A259" s="50">
        <v>257</v>
      </c>
      <c r="B259" s="56" t="s">
        <v>1280</v>
      </c>
      <c r="C259" s="57" t="s">
        <v>81</v>
      </c>
      <c r="D259" s="58" t="s">
        <v>1281</v>
      </c>
      <c r="E259" s="57" t="s">
        <v>1282</v>
      </c>
      <c r="F259" s="59">
        <v>3209000</v>
      </c>
      <c r="G259" s="57"/>
    </row>
    <row r="260" spans="1:7" ht="15.75">
      <c r="A260" s="50">
        <v>258</v>
      </c>
      <c r="B260" s="56" t="s">
        <v>1283</v>
      </c>
      <c r="C260" s="57" t="s">
        <v>82</v>
      </c>
      <c r="D260" s="58" t="s">
        <v>1254</v>
      </c>
      <c r="E260" s="57" t="s">
        <v>1255</v>
      </c>
      <c r="F260" s="59">
        <v>1323000</v>
      </c>
      <c r="G260" s="57"/>
    </row>
    <row r="261" spans="1:7" ht="47.25">
      <c r="A261" s="50">
        <v>259</v>
      </c>
      <c r="B261" s="56" t="s">
        <v>1284</v>
      </c>
      <c r="C261" s="57" t="s">
        <v>83</v>
      </c>
      <c r="D261" s="58" t="s">
        <v>767</v>
      </c>
      <c r="E261" s="57" t="s">
        <v>768</v>
      </c>
      <c r="F261" s="59">
        <v>2658000</v>
      </c>
      <c r="G261" s="57" t="s">
        <v>769</v>
      </c>
    </row>
    <row r="262" spans="1:7" ht="15.75">
      <c r="A262" s="50">
        <v>260</v>
      </c>
      <c r="B262" s="56" t="s">
        <v>1285</v>
      </c>
      <c r="C262" s="57" t="s">
        <v>395</v>
      </c>
      <c r="D262" s="58" t="s">
        <v>1254</v>
      </c>
      <c r="E262" s="57" t="s">
        <v>1255</v>
      </c>
      <c r="F262" s="59">
        <v>1323000</v>
      </c>
      <c r="G262" s="57"/>
    </row>
    <row r="263" spans="1:7" ht="15.75">
      <c r="A263" s="50">
        <v>261</v>
      </c>
      <c r="B263" s="56" t="s">
        <v>1286</v>
      </c>
      <c r="C263" s="57" t="s">
        <v>85</v>
      </c>
      <c r="D263" s="58" t="s">
        <v>737</v>
      </c>
      <c r="E263" s="57" t="s">
        <v>84</v>
      </c>
      <c r="F263" s="59">
        <v>5339000</v>
      </c>
      <c r="G263" s="57"/>
    </row>
    <row r="264" spans="1:7" ht="15.75">
      <c r="A264" s="50">
        <v>262</v>
      </c>
      <c r="B264" s="56" t="s">
        <v>1287</v>
      </c>
      <c r="C264" s="57" t="s">
        <v>86</v>
      </c>
      <c r="D264" s="58" t="s">
        <v>778</v>
      </c>
      <c r="E264" s="57" t="s">
        <v>606</v>
      </c>
      <c r="F264" s="59">
        <v>5208000</v>
      </c>
      <c r="G264" s="57"/>
    </row>
    <row r="265" spans="1:7" ht="31.5">
      <c r="A265" s="50">
        <v>263</v>
      </c>
      <c r="B265" s="56" t="s">
        <v>1288</v>
      </c>
      <c r="C265" s="57" t="s">
        <v>89</v>
      </c>
      <c r="D265" s="58" t="s">
        <v>1289</v>
      </c>
      <c r="E265" s="57" t="s">
        <v>1290</v>
      </c>
      <c r="F265" s="59">
        <v>2657000</v>
      </c>
      <c r="G265" s="57"/>
    </row>
    <row r="266" spans="1:7" ht="15.75">
      <c r="A266" s="50">
        <v>264</v>
      </c>
      <c r="B266" s="56" t="s">
        <v>1291</v>
      </c>
      <c r="C266" s="57" t="s">
        <v>90</v>
      </c>
      <c r="D266" s="58" t="s">
        <v>773</v>
      </c>
      <c r="E266" s="57" t="s">
        <v>774</v>
      </c>
      <c r="F266" s="59">
        <v>3738000</v>
      </c>
      <c r="G266" s="57"/>
    </row>
    <row r="267" spans="1:7" ht="31.5">
      <c r="A267" s="50">
        <v>265</v>
      </c>
      <c r="B267" s="56" t="s">
        <v>1292</v>
      </c>
      <c r="C267" s="57" t="s">
        <v>94</v>
      </c>
      <c r="D267" s="58" t="s">
        <v>853</v>
      </c>
      <c r="E267" s="57" t="s">
        <v>854</v>
      </c>
      <c r="F267" s="59">
        <v>2865000</v>
      </c>
      <c r="G267" s="57"/>
    </row>
    <row r="268" spans="1:7" ht="31.5">
      <c r="A268" s="50">
        <v>266</v>
      </c>
      <c r="B268" s="56" t="s">
        <v>1293</v>
      </c>
      <c r="C268" s="57" t="s">
        <v>95</v>
      </c>
      <c r="D268" s="58" t="s">
        <v>853</v>
      </c>
      <c r="E268" s="57" t="s">
        <v>854</v>
      </c>
      <c r="F268" s="59">
        <v>2865000</v>
      </c>
      <c r="G268" s="57"/>
    </row>
    <row r="269" spans="1:7" ht="15.75">
      <c r="A269" s="50">
        <v>267</v>
      </c>
      <c r="B269" s="56" t="s">
        <v>1294</v>
      </c>
      <c r="C269" s="57" t="s">
        <v>1295</v>
      </c>
      <c r="D269" s="58" t="s">
        <v>773</v>
      </c>
      <c r="E269" s="57" t="s">
        <v>774</v>
      </c>
      <c r="F269" s="59">
        <v>3738000</v>
      </c>
      <c r="G269" s="57"/>
    </row>
    <row r="270" spans="1:7" ht="31.5">
      <c r="A270" s="50">
        <v>268</v>
      </c>
      <c r="B270" s="56" t="s">
        <v>1296</v>
      </c>
      <c r="C270" s="57" t="s">
        <v>1297</v>
      </c>
      <c r="D270" s="58" t="s">
        <v>1298</v>
      </c>
      <c r="E270" s="57" t="s">
        <v>1299</v>
      </c>
      <c r="F270" s="59">
        <v>2918000</v>
      </c>
      <c r="G270" s="57"/>
    </row>
    <row r="271" spans="1:7" ht="15.75">
      <c r="A271" s="50">
        <v>269</v>
      </c>
      <c r="B271" s="56" t="s">
        <v>1300</v>
      </c>
      <c r="C271" s="57" t="s">
        <v>104</v>
      </c>
      <c r="D271" s="58" t="s">
        <v>1254</v>
      </c>
      <c r="E271" s="57" t="s">
        <v>1255</v>
      </c>
      <c r="F271" s="59">
        <v>1323000</v>
      </c>
      <c r="G271" s="57"/>
    </row>
    <row r="272" spans="1:7" ht="31.5">
      <c r="A272" s="50">
        <v>270</v>
      </c>
      <c r="B272" s="56" t="s">
        <v>1301</v>
      </c>
      <c r="C272" s="57" t="s">
        <v>105</v>
      </c>
      <c r="D272" s="58" t="s">
        <v>1302</v>
      </c>
      <c r="E272" s="57" t="s">
        <v>1303</v>
      </c>
      <c r="F272" s="59">
        <v>5910000</v>
      </c>
      <c r="G272" s="57" t="s">
        <v>741</v>
      </c>
    </row>
    <row r="273" spans="1:7" ht="31.5">
      <c r="A273" s="50">
        <v>271</v>
      </c>
      <c r="B273" s="56" t="s">
        <v>1304</v>
      </c>
      <c r="C273" s="57" t="s">
        <v>106</v>
      </c>
      <c r="D273" s="58" t="s">
        <v>1305</v>
      </c>
      <c r="E273" s="57" t="s">
        <v>1306</v>
      </c>
      <c r="F273" s="59">
        <v>6604000</v>
      </c>
      <c r="G273" s="57"/>
    </row>
    <row r="274" spans="1:7" ht="31.5">
      <c r="A274" s="50">
        <v>272</v>
      </c>
      <c r="B274" s="56" t="s">
        <v>1307</v>
      </c>
      <c r="C274" s="57" t="s">
        <v>107</v>
      </c>
      <c r="D274" s="58" t="s">
        <v>1302</v>
      </c>
      <c r="E274" s="57" t="s">
        <v>1303</v>
      </c>
      <c r="F274" s="59">
        <v>5910000</v>
      </c>
      <c r="G274" s="57" t="s">
        <v>741</v>
      </c>
    </row>
    <row r="275" spans="1:7" ht="31.5">
      <c r="A275" s="50">
        <v>273</v>
      </c>
      <c r="B275" s="56" t="s">
        <v>1308</v>
      </c>
      <c r="C275" s="57" t="s">
        <v>110</v>
      </c>
      <c r="D275" s="58" t="s">
        <v>1305</v>
      </c>
      <c r="E275" s="57" t="s">
        <v>1306</v>
      </c>
      <c r="F275" s="59">
        <v>6604000</v>
      </c>
      <c r="G275" s="57"/>
    </row>
    <row r="276" spans="1:7" ht="15.75">
      <c r="A276" s="50">
        <v>274</v>
      </c>
      <c r="B276" s="56" t="s">
        <v>1309</v>
      </c>
      <c r="C276" s="57" t="s">
        <v>1310</v>
      </c>
      <c r="D276" s="58" t="s">
        <v>844</v>
      </c>
      <c r="E276" s="57" t="s">
        <v>170</v>
      </c>
      <c r="F276" s="59">
        <v>2722000</v>
      </c>
      <c r="G276" s="57"/>
    </row>
    <row r="277" spans="1:7" ht="31.5">
      <c r="A277" s="50">
        <v>275</v>
      </c>
      <c r="B277" s="56" t="s">
        <v>1311</v>
      </c>
      <c r="C277" s="57" t="s">
        <v>113</v>
      </c>
      <c r="D277" s="58" t="s">
        <v>739</v>
      </c>
      <c r="E277" s="57" t="s">
        <v>740</v>
      </c>
      <c r="F277" s="59">
        <v>6967000</v>
      </c>
      <c r="G277" s="57" t="s">
        <v>741</v>
      </c>
    </row>
    <row r="278" spans="1:7" ht="31.5">
      <c r="A278" s="50">
        <v>276</v>
      </c>
      <c r="B278" s="56" t="s">
        <v>1312</v>
      </c>
      <c r="C278" s="57" t="s">
        <v>115</v>
      </c>
      <c r="D278" s="58" t="s">
        <v>846</v>
      </c>
      <c r="E278" s="57" t="s">
        <v>847</v>
      </c>
      <c r="F278" s="59">
        <v>1541000</v>
      </c>
      <c r="G278" s="57" t="s">
        <v>848</v>
      </c>
    </row>
    <row r="279" spans="1:7" ht="15.75">
      <c r="A279" s="50">
        <v>277</v>
      </c>
      <c r="B279" s="56" t="s">
        <v>1313</v>
      </c>
      <c r="C279" s="57" t="s">
        <v>116</v>
      </c>
      <c r="D279" s="58" t="s">
        <v>1254</v>
      </c>
      <c r="E279" s="57" t="s">
        <v>1255</v>
      </c>
      <c r="F279" s="59">
        <v>1323000</v>
      </c>
      <c r="G279" s="57"/>
    </row>
    <row r="280" spans="1:7" ht="31.5">
      <c r="A280" s="50">
        <v>278</v>
      </c>
      <c r="B280" s="56" t="s">
        <v>1314</v>
      </c>
      <c r="C280" s="57" t="s">
        <v>1315</v>
      </c>
      <c r="D280" s="58" t="s">
        <v>1254</v>
      </c>
      <c r="E280" s="57" t="s">
        <v>1255</v>
      </c>
      <c r="F280" s="59">
        <v>1323000</v>
      </c>
      <c r="G280" s="57"/>
    </row>
    <row r="281" spans="1:7" ht="15.75">
      <c r="A281" s="50">
        <v>279</v>
      </c>
      <c r="B281" s="56" t="s">
        <v>1316</v>
      </c>
      <c r="C281" s="57" t="s">
        <v>119</v>
      </c>
      <c r="D281" s="58" t="s">
        <v>773</v>
      </c>
      <c r="E281" s="57" t="s">
        <v>774</v>
      </c>
      <c r="F281" s="59">
        <v>3738000</v>
      </c>
      <c r="G281" s="57"/>
    </row>
    <row r="282" spans="1:7" ht="47.25">
      <c r="A282" s="50">
        <v>280</v>
      </c>
      <c r="B282" s="56" t="s">
        <v>1317</v>
      </c>
      <c r="C282" s="57" t="s">
        <v>120</v>
      </c>
      <c r="D282" s="58" t="s">
        <v>776</v>
      </c>
      <c r="E282" s="57" t="s">
        <v>132</v>
      </c>
      <c r="F282" s="59">
        <v>3053000</v>
      </c>
      <c r="G282" s="57" t="s">
        <v>769</v>
      </c>
    </row>
    <row r="283" spans="1:7" ht="15.75">
      <c r="A283" s="50">
        <v>281</v>
      </c>
      <c r="B283" s="56" t="s">
        <v>1318</v>
      </c>
      <c r="C283" s="57" t="s">
        <v>122</v>
      </c>
      <c r="D283" s="58" t="s">
        <v>771</v>
      </c>
      <c r="E283" s="57" t="s">
        <v>121</v>
      </c>
      <c r="F283" s="59">
        <v>3738000</v>
      </c>
      <c r="G283" s="57"/>
    </row>
    <row r="284" spans="1:7" ht="15.75">
      <c r="A284" s="50">
        <v>282</v>
      </c>
      <c r="B284" s="56" t="s">
        <v>1319</v>
      </c>
      <c r="C284" s="57" t="s">
        <v>123</v>
      </c>
      <c r="D284" s="58" t="s">
        <v>773</v>
      </c>
      <c r="E284" s="57" t="s">
        <v>774</v>
      </c>
      <c r="F284" s="59">
        <v>3738000</v>
      </c>
      <c r="G284" s="57"/>
    </row>
    <row r="285" spans="1:7" ht="31.5">
      <c r="A285" s="50">
        <v>283</v>
      </c>
      <c r="B285" s="56" t="s">
        <v>1320</v>
      </c>
      <c r="C285" s="57" t="s">
        <v>125</v>
      </c>
      <c r="D285" s="58" t="s">
        <v>773</v>
      </c>
      <c r="E285" s="57" t="s">
        <v>774</v>
      </c>
      <c r="F285" s="59">
        <v>3738000</v>
      </c>
      <c r="G285" s="57"/>
    </row>
    <row r="286" spans="1:7" ht="31.5">
      <c r="A286" s="50">
        <v>284</v>
      </c>
      <c r="B286" s="56" t="s">
        <v>1321</v>
      </c>
      <c r="C286" s="57" t="s">
        <v>127</v>
      </c>
      <c r="D286" s="58" t="s">
        <v>773</v>
      </c>
      <c r="E286" s="57" t="s">
        <v>774</v>
      </c>
      <c r="F286" s="59">
        <v>3738000</v>
      </c>
      <c r="G286" s="57"/>
    </row>
    <row r="287" spans="1:7" ht="15.75">
      <c r="A287" s="50">
        <v>285</v>
      </c>
      <c r="B287" s="56" t="s">
        <v>1322</v>
      </c>
      <c r="C287" s="57" t="s">
        <v>128</v>
      </c>
      <c r="D287" s="58" t="s">
        <v>773</v>
      </c>
      <c r="E287" s="57" t="s">
        <v>774</v>
      </c>
      <c r="F287" s="59">
        <v>3738000</v>
      </c>
      <c r="G287" s="57"/>
    </row>
    <row r="288" spans="1:7" ht="47.25">
      <c r="A288" s="50">
        <v>286</v>
      </c>
      <c r="B288" s="56" t="s">
        <v>1323</v>
      </c>
      <c r="C288" s="57" t="s">
        <v>129</v>
      </c>
      <c r="D288" s="58" t="s">
        <v>776</v>
      </c>
      <c r="E288" s="57" t="s">
        <v>132</v>
      </c>
      <c r="F288" s="59">
        <v>3053000</v>
      </c>
      <c r="G288" s="57" t="s">
        <v>769</v>
      </c>
    </row>
    <row r="289" spans="1:7" ht="47.25">
      <c r="A289" s="50">
        <v>287</v>
      </c>
      <c r="B289" s="56" t="s">
        <v>1324</v>
      </c>
      <c r="C289" s="57" t="s">
        <v>130</v>
      </c>
      <c r="D289" s="58" t="s">
        <v>776</v>
      </c>
      <c r="E289" s="57" t="s">
        <v>132</v>
      </c>
      <c r="F289" s="59">
        <v>3053000</v>
      </c>
      <c r="G289" s="57" t="s">
        <v>769</v>
      </c>
    </row>
    <row r="290" spans="1:7" ht="47.25">
      <c r="A290" s="50">
        <v>288</v>
      </c>
      <c r="B290" s="56" t="s">
        <v>1325</v>
      </c>
      <c r="C290" s="57" t="s">
        <v>131</v>
      </c>
      <c r="D290" s="58" t="s">
        <v>776</v>
      </c>
      <c r="E290" s="57" t="s">
        <v>132</v>
      </c>
      <c r="F290" s="59">
        <v>3053000</v>
      </c>
      <c r="G290" s="57" t="s">
        <v>769</v>
      </c>
    </row>
    <row r="291" spans="1:7" ht="31.5">
      <c r="A291" s="50">
        <v>289</v>
      </c>
      <c r="B291" s="56" t="s">
        <v>1326</v>
      </c>
      <c r="C291" s="57" t="s">
        <v>133</v>
      </c>
      <c r="D291" s="58" t="s">
        <v>784</v>
      </c>
      <c r="E291" s="57" t="s">
        <v>143</v>
      </c>
      <c r="F291" s="59">
        <v>5208000</v>
      </c>
      <c r="G291" s="57"/>
    </row>
    <row r="292" spans="1:7" ht="15.75">
      <c r="A292" s="50">
        <v>290</v>
      </c>
      <c r="B292" s="56" t="s">
        <v>1327</v>
      </c>
      <c r="C292" s="57" t="s">
        <v>137</v>
      </c>
      <c r="D292" s="58" t="s">
        <v>1254</v>
      </c>
      <c r="E292" s="57" t="s">
        <v>1255</v>
      </c>
      <c r="F292" s="59">
        <v>1323000</v>
      </c>
      <c r="G292" s="57"/>
    </row>
    <row r="293" spans="1:7" ht="31.5">
      <c r="A293" s="50">
        <v>291</v>
      </c>
      <c r="B293" s="56" t="s">
        <v>1328</v>
      </c>
      <c r="C293" s="57" t="s">
        <v>142</v>
      </c>
      <c r="D293" s="58" t="s">
        <v>800</v>
      </c>
      <c r="E293" s="57" t="s">
        <v>801</v>
      </c>
      <c r="F293" s="59">
        <v>2620000</v>
      </c>
      <c r="G293" s="57"/>
    </row>
    <row r="294" spans="1:7" ht="15.75">
      <c r="A294" s="50">
        <v>292</v>
      </c>
      <c r="B294" s="56" t="s">
        <v>1329</v>
      </c>
      <c r="C294" s="57" t="s">
        <v>144</v>
      </c>
      <c r="D294" s="58" t="s">
        <v>1254</v>
      </c>
      <c r="E294" s="57" t="s">
        <v>1255</v>
      </c>
      <c r="F294" s="59">
        <v>1323000</v>
      </c>
      <c r="G294" s="57"/>
    </row>
    <row r="295" spans="1:7" ht="15.75">
      <c r="A295" s="50">
        <v>293</v>
      </c>
      <c r="B295" s="56" t="s">
        <v>1330</v>
      </c>
      <c r="C295" s="57" t="s">
        <v>145</v>
      </c>
      <c r="D295" s="58" t="s">
        <v>1254</v>
      </c>
      <c r="E295" s="57" t="s">
        <v>1255</v>
      </c>
      <c r="F295" s="59">
        <v>1323000</v>
      </c>
      <c r="G295" s="57"/>
    </row>
    <row r="296" spans="1:7" ht="31.5">
      <c r="A296" s="50">
        <v>294</v>
      </c>
      <c r="B296" s="56" t="s">
        <v>1331</v>
      </c>
      <c r="C296" s="57" t="s">
        <v>146</v>
      </c>
      <c r="D296" s="58" t="s">
        <v>1274</v>
      </c>
      <c r="E296" s="57" t="s">
        <v>1275</v>
      </c>
      <c r="F296" s="59">
        <v>906000</v>
      </c>
      <c r="G296" s="57"/>
    </row>
    <row r="297" spans="1:7" ht="31.5">
      <c r="A297" s="50">
        <v>295</v>
      </c>
      <c r="B297" s="56" t="s">
        <v>1332</v>
      </c>
      <c r="C297" s="57" t="s">
        <v>147</v>
      </c>
      <c r="D297" s="58" t="s">
        <v>1274</v>
      </c>
      <c r="E297" s="57" t="s">
        <v>1275</v>
      </c>
      <c r="F297" s="59">
        <v>906000</v>
      </c>
      <c r="G297" s="57"/>
    </row>
    <row r="298" spans="1:7" ht="31.5">
      <c r="A298" s="50">
        <v>296</v>
      </c>
      <c r="B298" s="56" t="s">
        <v>1333</v>
      </c>
      <c r="C298" s="57" t="s">
        <v>148</v>
      </c>
      <c r="D298" s="58" t="s">
        <v>790</v>
      </c>
      <c r="E298" s="57" t="s">
        <v>791</v>
      </c>
      <c r="F298" s="59">
        <v>431000</v>
      </c>
      <c r="G298" s="57"/>
    </row>
    <row r="299" spans="1:7" ht="31.5">
      <c r="A299" s="50">
        <v>297</v>
      </c>
      <c r="B299" s="56" t="s">
        <v>1334</v>
      </c>
      <c r="C299" s="57" t="s">
        <v>148</v>
      </c>
      <c r="D299" s="58" t="s">
        <v>793</v>
      </c>
      <c r="E299" s="57" t="s">
        <v>794</v>
      </c>
      <c r="F299" s="59">
        <v>660000</v>
      </c>
      <c r="G299" s="57"/>
    </row>
    <row r="300" spans="1:7" ht="15.75">
      <c r="A300" s="50">
        <v>298</v>
      </c>
      <c r="B300" s="56" t="s">
        <v>1337</v>
      </c>
      <c r="C300" s="57" t="s">
        <v>154</v>
      </c>
      <c r="D300" s="58" t="s">
        <v>1338</v>
      </c>
      <c r="E300" s="57" t="s">
        <v>1339</v>
      </c>
      <c r="F300" s="59">
        <v>278000</v>
      </c>
      <c r="G300" s="57"/>
    </row>
    <row r="301" spans="1:7" ht="15.75">
      <c r="A301" s="50">
        <v>299</v>
      </c>
      <c r="B301" s="56" t="s">
        <v>1340</v>
      </c>
      <c r="C301" s="57" t="s">
        <v>156</v>
      </c>
      <c r="D301" s="58" t="s">
        <v>1341</v>
      </c>
      <c r="E301" s="57" t="s">
        <v>1342</v>
      </c>
      <c r="F301" s="59">
        <v>265000</v>
      </c>
      <c r="G301" s="57"/>
    </row>
    <row r="302" spans="1:7" ht="15.75">
      <c r="A302" s="50">
        <v>300</v>
      </c>
      <c r="B302" s="56" t="s">
        <v>1343</v>
      </c>
      <c r="C302" s="57" t="s">
        <v>158</v>
      </c>
      <c r="D302" s="58" t="s">
        <v>815</v>
      </c>
      <c r="E302" s="57" t="s">
        <v>816</v>
      </c>
      <c r="F302" s="59">
        <v>107000</v>
      </c>
      <c r="G302" s="57"/>
    </row>
    <row r="303" spans="1:7" ht="31.5">
      <c r="A303" s="50">
        <v>301</v>
      </c>
      <c r="B303" s="56" t="s">
        <v>1344</v>
      </c>
      <c r="C303" s="57" t="s">
        <v>160</v>
      </c>
      <c r="D303" s="58" t="s">
        <v>1274</v>
      </c>
      <c r="E303" s="57" t="s">
        <v>1275</v>
      </c>
      <c r="F303" s="59">
        <v>906000</v>
      </c>
      <c r="G303" s="57"/>
    </row>
    <row r="304" spans="1:7" ht="15.75">
      <c r="A304" s="50">
        <v>302</v>
      </c>
      <c r="B304" s="56" t="s">
        <v>1345</v>
      </c>
      <c r="C304" s="57" t="s">
        <v>162</v>
      </c>
      <c r="D304" s="58" t="s">
        <v>1346</v>
      </c>
      <c r="E304" s="57" t="s">
        <v>1347</v>
      </c>
      <c r="F304" s="59">
        <v>135000</v>
      </c>
      <c r="G304" s="57"/>
    </row>
    <row r="305" spans="1:7" ht="31.5">
      <c r="A305" s="50">
        <v>303</v>
      </c>
      <c r="B305" s="56" t="s">
        <v>1348</v>
      </c>
      <c r="C305" s="57" t="s">
        <v>350</v>
      </c>
      <c r="D305" s="58" t="s">
        <v>856</v>
      </c>
      <c r="E305" s="57" t="s">
        <v>857</v>
      </c>
      <c r="F305" s="59">
        <v>4009000</v>
      </c>
      <c r="G305" s="57"/>
    </row>
    <row r="306" spans="1:7" ht="31.5">
      <c r="A306" s="50">
        <v>304</v>
      </c>
      <c r="B306" s="56" t="s">
        <v>1349</v>
      </c>
      <c r="C306" s="57" t="s">
        <v>164</v>
      </c>
      <c r="D306" s="58" t="s">
        <v>1350</v>
      </c>
      <c r="E306" s="57" t="s">
        <v>1351</v>
      </c>
      <c r="F306" s="59">
        <v>3679000</v>
      </c>
      <c r="G306" s="57" t="s">
        <v>1352</v>
      </c>
    </row>
    <row r="307" spans="1:7" ht="31.5">
      <c r="A307" s="50">
        <v>305</v>
      </c>
      <c r="B307" s="56" t="s">
        <v>1353</v>
      </c>
      <c r="C307" s="57" t="s">
        <v>1354</v>
      </c>
      <c r="D307" s="58" t="s">
        <v>1350</v>
      </c>
      <c r="E307" s="57" t="s">
        <v>1351</v>
      </c>
      <c r="F307" s="59">
        <v>3679000</v>
      </c>
      <c r="G307" s="57" t="s">
        <v>1352</v>
      </c>
    </row>
    <row r="308" spans="1:7" ht="31.5">
      <c r="A308" s="50">
        <v>306</v>
      </c>
      <c r="B308" s="56" t="s">
        <v>1355</v>
      </c>
      <c r="C308" s="57" t="s">
        <v>171</v>
      </c>
      <c r="D308" s="58" t="s">
        <v>846</v>
      </c>
      <c r="E308" s="57" t="s">
        <v>847</v>
      </c>
      <c r="F308" s="59">
        <v>1541000</v>
      </c>
      <c r="G308" s="57" t="s">
        <v>848</v>
      </c>
    </row>
    <row r="309" spans="1:7" ht="31.5">
      <c r="A309" s="50">
        <v>307</v>
      </c>
      <c r="B309" s="56" t="s">
        <v>1356</v>
      </c>
      <c r="C309" s="57" t="s">
        <v>174</v>
      </c>
      <c r="D309" s="58" t="s">
        <v>1274</v>
      </c>
      <c r="E309" s="57" t="s">
        <v>1275</v>
      </c>
      <c r="F309" s="59">
        <v>906000</v>
      </c>
      <c r="G309" s="57"/>
    </row>
    <row r="310" spans="1:7" ht="15.75">
      <c r="A310" s="50">
        <v>308</v>
      </c>
      <c r="B310" s="56" t="s">
        <v>1357</v>
      </c>
      <c r="C310" s="57" t="s">
        <v>176</v>
      </c>
      <c r="D310" s="58" t="s">
        <v>1242</v>
      </c>
      <c r="E310" s="57" t="s">
        <v>1243</v>
      </c>
      <c r="F310" s="59">
        <v>1884000</v>
      </c>
      <c r="G310" s="57"/>
    </row>
    <row r="311" spans="1:7" ht="31.5">
      <c r="A311" s="50">
        <v>309</v>
      </c>
      <c r="B311" s="56" t="s">
        <v>1358</v>
      </c>
      <c r="C311" s="57" t="s">
        <v>177</v>
      </c>
      <c r="D311" s="58" t="s">
        <v>853</v>
      </c>
      <c r="E311" s="57" t="s">
        <v>854</v>
      </c>
      <c r="F311" s="59">
        <v>2865000</v>
      </c>
      <c r="G311" s="57"/>
    </row>
    <row r="312" spans="1:7" ht="31.5">
      <c r="A312" s="50">
        <v>310</v>
      </c>
      <c r="B312" s="56" t="s">
        <v>1359</v>
      </c>
      <c r="C312" s="57" t="s">
        <v>1360</v>
      </c>
      <c r="D312" s="58" t="s">
        <v>853</v>
      </c>
      <c r="E312" s="57" t="s">
        <v>854</v>
      </c>
      <c r="F312" s="59">
        <v>2865000</v>
      </c>
      <c r="G312" s="57"/>
    </row>
    <row r="313" spans="1:7" ht="31.5">
      <c r="A313" s="50">
        <v>311</v>
      </c>
      <c r="B313" s="56" t="s">
        <v>1361</v>
      </c>
      <c r="C313" s="57" t="s">
        <v>179</v>
      </c>
      <c r="D313" s="58" t="s">
        <v>1242</v>
      </c>
      <c r="E313" s="57" t="s">
        <v>1243</v>
      </c>
      <c r="F313" s="59">
        <v>1884000</v>
      </c>
      <c r="G313" s="57"/>
    </row>
    <row r="314" spans="1:7" ht="31.5">
      <c r="A314" s="50">
        <v>312</v>
      </c>
      <c r="B314" s="56" t="s">
        <v>1362</v>
      </c>
      <c r="C314" s="57" t="s">
        <v>180</v>
      </c>
      <c r="D314" s="58" t="s">
        <v>1242</v>
      </c>
      <c r="E314" s="57" t="s">
        <v>1243</v>
      </c>
      <c r="F314" s="59">
        <v>1884000</v>
      </c>
      <c r="G314" s="57"/>
    </row>
    <row r="315" spans="1:7" ht="15.75">
      <c r="A315" s="50">
        <v>313</v>
      </c>
      <c r="B315" s="56" t="s">
        <v>1363</v>
      </c>
      <c r="C315" s="57" t="s">
        <v>181</v>
      </c>
      <c r="D315" s="58" t="s">
        <v>1242</v>
      </c>
      <c r="E315" s="57" t="s">
        <v>1243</v>
      </c>
      <c r="F315" s="59">
        <v>1884000</v>
      </c>
      <c r="G315" s="57"/>
    </row>
    <row r="316" spans="1:7" ht="47.25">
      <c r="A316" s="50">
        <v>314</v>
      </c>
      <c r="B316" s="56" t="s">
        <v>1364</v>
      </c>
      <c r="C316" s="57" t="s">
        <v>183</v>
      </c>
      <c r="D316" s="58" t="s">
        <v>853</v>
      </c>
      <c r="E316" s="57" t="s">
        <v>854</v>
      </c>
      <c r="F316" s="59">
        <v>2865000</v>
      </c>
      <c r="G316" s="57"/>
    </row>
    <row r="317" spans="1:7" ht="47.25">
      <c r="A317" s="50">
        <v>315</v>
      </c>
      <c r="B317" s="56" t="s">
        <v>1365</v>
      </c>
      <c r="C317" s="57" t="s">
        <v>187</v>
      </c>
      <c r="D317" s="58" t="s">
        <v>1366</v>
      </c>
      <c r="E317" s="57" t="s">
        <v>1367</v>
      </c>
      <c r="F317" s="59">
        <v>6616000</v>
      </c>
      <c r="G317" s="57" t="s">
        <v>882</v>
      </c>
    </row>
    <row r="318" spans="1:7" ht="31.5">
      <c r="A318" s="50">
        <v>316</v>
      </c>
      <c r="B318" s="56" t="s">
        <v>1368</v>
      </c>
      <c r="C318" s="57" t="s">
        <v>190</v>
      </c>
      <c r="D318" s="58" t="s">
        <v>1242</v>
      </c>
      <c r="E318" s="57" t="s">
        <v>1243</v>
      </c>
      <c r="F318" s="59">
        <v>1884000</v>
      </c>
      <c r="G318" s="57"/>
    </row>
    <row r="319" spans="1:7" ht="31.5">
      <c r="A319" s="50">
        <v>317</v>
      </c>
      <c r="B319" s="56" t="s">
        <v>1369</v>
      </c>
      <c r="C319" s="57" t="s">
        <v>192</v>
      </c>
      <c r="D319" s="58" t="s">
        <v>850</v>
      </c>
      <c r="E319" s="57" t="s">
        <v>851</v>
      </c>
      <c r="F319" s="59">
        <v>2867000</v>
      </c>
      <c r="G319" s="57"/>
    </row>
    <row r="320" spans="1:7" ht="31.5">
      <c r="A320" s="50">
        <v>318</v>
      </c>
      <c r="B320" s="56" t="s">
        <v>1370</v>
      </c>
      <c r="C320" s="57" t="s">
        <v>192</v>
      </c>
      <c r="D320" s="58" t="s">
        <v>1242</v>
      </c>
      <c r="E320" s="57" t="s">
        <v>1243</v>
      </c>
      <c r="F320" s="59">
        <v>1884000</v>
      </c>
      <c r="G320" s="57"/>
    </row>
    <row r="321" spans="1:7" ht="31.5">
      <c r="A321" s="50">
        <v>319</v>
      </c>
      <c r="B321" s="56" t="s">
        <v>1371</v>
      </c>
      <c r="C321" s="57" t="s">
        <v>193</v>
      </c>
      <c r="D321" s="58" t="s">
        <v>850</v>
      </c>
      <c r="E321" s="57" t="s">
        <v>851</v>
      </c>
      <c r="F321" s="59">
        <v>2867000</v>
      </c>
      <c r="G321" s="57"/>
    </row>
    <row r="322" spans="1:7" ht="31.5">
      <c r="A322" s="50">
        <v>320</v>
      </c>
      <c r="B322" s="56" t="s">
        <v>1372</v>
      </c>
      <c r="C322" s="57" t="s">
        <v>193</v>
      </c>
      <c r="D322" s="58" t="s">
        <v>1254</v>
      </c>
      <c r="E322" s="57" t="s">
        <v>1255</v>
      </c>
      <c r="F322" s="59">
        <v>1323000</v>
      </c>
      <c r="G322" s="57"/>
    </row>
    <row r="323" spans="1:7" ht="31.5">
      <c r="A323" s="50">
        <v>321</v>
      </c>
      <c r="B323" s="56" t="s">
        <v>1373</v>
      </c>
      <c r="C323" s="57" t="s">
        <v>194</v>
      </c>
      <c r="D323" s="58" t="s">
        <v>850</v>
      </c>
      <c r="E323" s="57" t="s">
        <v>851</v>
      </c>
      <c r="F323" s="59">
        <v>2867000</v>
      </c>
      <c r="G323" s="57"/>
    </row>
    <row r="324" spans="1:7" ht="31.5">
      <c r="A324" s="50">
        <v>322</v>
      </c>
      <c r="B324" s="56" t="s">
        <v>1374</v>
      </c>
      <c r="C324" s="57" t="s">
        <v>194</v>
      </c>
      <c r="D324" s="58" t="s">
        <v>1242</v>
      </c>
      <c r="E324" s="57" t="s">
        <v>1243</v>
      </c>
      <c r="F324" s="59">
        <v>1884000</v>
      </c>
      <c r="G324" s="57"/>
    </row>
    <row r="325" spans="1:7" ht="31.5">
      <c r="A325" s="50">
        <v>323</v>
      </c>
      <c r="B325" s="56" t="s">
        <v>1375</v>
      </c>
      <c r="C325" s="57" t="s">
        <v>195</v>
      </c>
      <c r="D325" s="58" t="s">
        <v>850</v>
      </c>
      <c r="E325" s="57" t="s">
        <v>851</v>
      </c>
      <c r="F325" s="59">
        <v>2867000</v>
      </c>
      <c r="G325" s="57"/>
    </row>
    <row r="326" spans="1:7" ht="31.5">
      <c r="A326" s="50">
        <v>324</v>
      </c>
      <c r="B326" s="56" t="s">
        <v>1376</v>
      </c>
      <c r="C326" s="57" t="s">
        <v>195</v>
      </c>
      <c r="D326" s="58" t="s">
        <v>1254</v>
      </c>
      <c r="E326" s="57" t="s">
        <v>1255</v>
      </c>
      <c r="F326" s="59">
        <v>1323000</v>
      </c>
      <c r="G326" s="57"/>
    </row>
    <row r="327" spans="1:7" ht="31.5">
      <c r="A327" s="50">
        <v>325</v>
      </c>
      <c r="B327" s="56" t="s">
        <v>1377</v>
      </c>
      <c r="C327" s="57" t="s">
        <v>196</v>
      </c>
      <c r="D327" s="58" t="s">
        <v>970</v>
      </c>
      <c r="E327" s="57" t="s">
        <v>282</v>
      </c>
      <c r="F327" s="59">
        <v>2867000</v>
      </c>
      <c r="G327" s="57"/>
    </row>
    <row r="328" spans="1:7" ht="31.5">
      <c r="A328" s="50">
        <v>326</v>
      </c>
      <c r="B328" s="56" t="s">
        <v>1378</v>
      </c>
      <c r="C328" s="57" t="s">
        <v>1379</v>
      </c>
      <c r="D328" s="58" t="s">
        <v>856</v>
      </c>
      <c r="E328" s="57" t="s">
        <v>857</v>
      </c>
      <c r="F328" s="59">
        <v>4009000</v>
      </c>
      <c r="G328" s="57"/>
    </row>
    <row r="329" spans="1:7" ht="31.5">
      <c r="A329" s="50">
        <v>327</v>
      </c>
      <c r="B329" s="56" t="s">
        <v>1380</v>
      </c>
      <c r="C329" s="57" t="s">
        <v>197</v>
      </c>
      <c r="D329" s="58" t="s">
        <v>856</v>
      </c>
      <c r="E329" s="57" t="s">
        <v>857</v>
      </c>
      <c r="F329" s="59">
        <v>4009000</v>
      </c>
      <c r="G329" s="57"/>
    </row>
    <row r="330" spans="1:7" ht="31.5">
      <c r="A330" s="50">
        <v>328</v>
      </c>
      <c r="B330" s="56" t="s">
        <v>1381</v>
      </c>
      <c r="C330" s="57" t="s">
        <v>201</v>
      </c>
      <c r="D330" s="58" t="s">
        <v>1382</v>
      </c>
      <c r="E330" s="57" t="s">
        <v>1383</v>
      </c>
      <c r="F330" s="59">
        <v>6911000</v>
      </c>
      <c r="G330" s="57" t="s">
        <v>875</v>
      </c>
    </row>
    <row r="331" spans="1:7" ht="31.5">
      <c r="A331" s="50">
        <v>329</v>
      </c>
      <c r="B331" s="56" t="s">
        <v>1384</v>
      </c>
      <c r="C331" s="57" t="s">
        <v>203</v>
      </c>
      <c r="D331" s="58" t="s">
        <v>1298</v>
      </c>
      <c r="E331" s="57" t="s">
        <v>1299</v>
      </c>
      <c r="F331" s="59">
        <v>2918000</v>
      </c>
      <c r="G331" s="57"/>
    </row>
    <row r="332" spans="1:7" ht="31.5">
      <c r="A332" s="50">
        <v>330</v>
      </c>
      <c r="B332" s="56" t="s">
        <v>1385</v>
      </c>
      <c r="C332" s="57" t="s">
        <v>1386</v>
      </c>
      <c r="D332" s="58" t="s">
        <v>922</v>
      </c>
      <c r="E332" s="57" t="s">
        <v>923</v>
      </c>
      <c r="F332" s="59">
        <v>683000</v>
      </c>
      <c r="G332" s="57"/>
    </row>
    <row r="333" spans="1:7" ht="47.25">
      <c r="A333" s="50">
        <v>331</v>
      </c>
      <c r="B333" s="56" t="s">
        <v>1387</v>
      </c>
      <c r="C333" s="57" t="s">
        <v>204</v>
      </c>
      <c r="D333" s="58" t="s">
        <v>870</v>
      </c>
      <c r="E333" s="57" t="s">
        <v>198</v>
      </c>
      <c r="F333" s="59">
        <v>4487000</v>
      </c>
      <c r="G333" s="57" t="s">
        <v>871</v>
      </c>
    </row>
    <row r="334" spans="1:7" ht="15.75">
      <c r="A334" s="50">
        <v>332</v>
      </c>
      <c r="B334" s="56" t="s">
        <v>1388</v>
      </c>
      <c r="C334" s="57" t="s">
        <v>209</v>
      </c>
      <c r="D334" s="58" t="s">
        <v>1254</v>
      </c>
      <c r="E334" s="57" t="s">
        <v>1255</v>
      </c>
      <c r="F334" s="59">
        <v>1323000</v>
      </c>
      <c r="G334" s="57"/>
    </row>
    <row r="335" spans="1:7" ht="15.75">
      <c r="A335" s="50">
        <v>333</v>
      </c>
      <c r="B335" s="56" t="s">
        <v>1389</v>
      </c>
      <c r="C335" s="57" t="s">
        <v>1390</v>
      </c>
      <c r="D335" s="58" t="s">
        <v>1274</v>
      </c>
      <c r="E335" s="57" t="s">
        <v>1275</v>
      </c>
      <c r="F335" s="59">
        <v>906000</v>
      </c>
      <c r="G335" s="57"/>
    </row>
    <row r="336" spans="1:7" ht="15.75">
      <c r="A336" s="50">
        <v>334</v>
      </c>
      <c r="B336" s="56" t="s">
        <v>1391</v>
      </c>
      <c r="C336" s="57" t="s">
        <v>210</v>
      </c>
      <c r="D336" s="58" t="s">
        <v>1392</v>
      </c>
      <c r="E336" s="57" t="s">
        <v>1393</v>
      </c>
      <c r="F336" s="59">
        <v>2071000</v>
      </c>
      <c r="G336" s="57"/>
    </row>
    <row r="337" spans="1:7" ht="31.5">
      <c r="A337" s="50">
        <v>335</v>
      </c>
      <c r="B337" s="56" t="s">
        <v>1394</v>
      </c>
      <c r="C337" s="57" t="s">
        <v>1395</v>
      </c>
      <c r="D337" s="58" t="s">
        <v>1350</v>
      </c>
      <c r="E337" s="57" t="s">
        <v>1351</v>
      </c>
      <c r="F337" s="59">
        <v>3679000</v>
      </c>
      <c r="G337" s="57" t="s">
        <v>1352</v>
      </c>
    </row>
    <row r="338" spans="1:7" ht="31.5">
      <c r="A338" s="50">
        <v>336</v>
      </c>
      <c r="B338" s="56" t="s">
        <v>1396</v>
      </c>
      <c r="C338" s="57" t="s">
        <v>1397</v>
      </c>
      <c r="D338" s="58" t="s">
        <v>1398</v>
      </c>
      <c r="E338" s="57" t="s">
        <v>1399</v>
      </c>
      <c r="F338" s="59">
        <v>1107000</v>
      </c>
      <c r="G338" s="57" t="s">
        <v>875</v>
      </c>
    </row>
    <row r="339" spans="1:7" ht="31.5">
      <c r="A339" s="50">
        <v>337</v>
      </c>
      <c r="B339" s="56" t="s">
        <v>1400</v>
      </c>
      <c r="C339" s="57" t="s">
        <v>214</v>
      </c>
      <c r="D339" s="58" t="s">
        <v>839</v>
      </c>
      <c r="E339" s="57" t="s">
        <v>167</v>
      </c>
      <c r="F339" s="59">
        <v>2722000</v>
      </c>
      <c r="G339" s="57"/>
    </row>
    <row r="340" spans="1:7" ht="15.75">
      <c r="A340" s="50">
        <v>338</v>
      </c>
      <c r="B340" s="56" t="s">
        <v>1401</v>
      </c>
      <c r="C340" s="57" t="s">
        <v>215</v>
      </c>
      <c r="D340" s="58" t="s">
        <v>645</v>
      </c>
      <c r="E340" s="57" t="s">
        <v>646</v>
      </c>
      <c r="F340" s="59">
        <v>1000000</v>
      </c>
      <c r="G340" s="57"/>
    </row>
    <row r="341" spans="1:7" ht="15.75">
      <c r="A341" s="50">
        <v>339</v>
      </c>
      <c r="B341" s="56" t="s">
        <v>1402</v>
      </c>
      <c r="C341" s="57" t="s">
        <v>217</v>
      </c>
      <c r="D341" s="58" t="s">
        <v>915</v>
      </c>
      <c r="E341" s="57" t="s">
        <v>916</v>
      </c>
      <c r="F341" s="59">
        <v>250000</v>
      </c>
      <c r="G341" s="57"/>
    </row>
    <row r="342" spans="1:7" ht="31.5">
      <c r="A342" s="50">
        <v>340</v>
      </c>
      <c r="B342" s="56" t="s">
        <v>1403</v>
      </c>
      <c r="C342" s="57" t="s">
        <v>218</v>
      </c>
      <c r="D342" s="58" t="s">
        <v>815</v>
      </c>
      <c r="E342" s="57" t="s">
        <v>816</v>
      </c>
      <c r="F342" s="59">
        <v>107000</v>
      </c>
      <c r="G342" s="57"/>
    </row>
    <row r="343" spans="1:7" ht="15.75">
      <c r="A343" s="50">
        <v>341</v>
      </c>
      <c r="B343" s="56" t="s">
        <v>1404</v>
      </c>
      <c r="C343" s="57" t="s">
        <v>469</v>
      </c>
      <c r="D343" s="58" t="s">
        <v>918</v>
      </c>
      <c r="E343" s="57" t="s">
        <v>919</v>
      </c>
      <c r="F343" s="59">
        <v>713000</v>
      </c>
      <c r="G343" s="57"/>
    </row>
    <row r="344" spans="1:7" ht="31.5">
      <c r="A344" s="50">
        <v>342</v>
      </c>
      <c r="B344" s="56" t="s">
        <v>1405</v>
      </c>
      <c r="C344" s="57" t="s">
        <v>469</v>
      </c>
      <c r="D344" s="58" t="s">
        <v>643</v>
      </c>
      <c r="E344" s="57" t="s">
        <v>644</v>
      </c>
      <c r="F344" s="59">
        <v>276000</v>
      </c>
      <c r="G344" s="57"/>
    </row>
    <row r="345" spans="1:7" ht="15.75">
      <c r="A345" s="50">
        <v>343</v>
      </c>
      <c r="B345" s="56" t="s">
        <v>1406</v>
      </c>
      <c r="C345" s="57" t="s">
        <v>220</v>
      </c>
      <c r="D345" s="58" t="s">
        <v>1335</v>
      </c>
      <c r="E345" s="57" t="s">
        <v>1336</v>
      </c>
      <c r="F345" s="59">
        <v>121000</v>
      </c>
      <c r="G345" s="57"/>
    </row>
    <row r="346" spans="1:7" ht="31.5">
      <c r="A346" s="50">
        <v>344</v>
      </c>
      <c r="B346" s="56" t="s">
        <v>1407</v>
      </c>
      <c r="C346" s="57" t="s">
        <v>473</v>
      </c>
      <c r="D346" s="58" t="s">
        <v>1274</v>
      </c>
      <c r="E346" s="57" t="s">
        <v>1275</v>
      </c>
      <c r="F346" s="59">
        <v>906000</v>
      </c>
      <c r="G346" s="57"/>
    </row>
    <row r="347" spans="1:7" ht="15.75">
      <c r="A347" s="50">
        <v>345</v>
      </c>
      <c r="B347" s="56" t="s">
        <v>1408</v>
      </c>
      <c r="C347" s="57" t="s">
        <v>230</v>
      </c>
      <c r="D347" s="58" t="s">
        <v>1274</v>
      </c>
      <c r="E347" s="57" t="s">
        <v>1275</v>
      </c>
      <c r="F347" s="59">
        <v>906000</v>
      </c>
      <c r="G347" s="57"/>
    </row>
    <row r="348" spans="1:7" ht="15.75">
      <c r="A348" s="50">
        <v>346</v>
      </c>
      <c r="B348" s="56" t="s">
        <v>1409</v>
      </c>
      <c r="C348" s="57" t="s">
        <v>231</v>
      </c>
      <c r="D348" s="58" t="s">
        <v>1410</v>
      </c>
      <c r="E348" s="57" t="s">
        <v>1411</v>
      </c>
      <c r="F348" s="59">
        <v>202000</v>
      </c>
      <c r="G348" s="57"/>
    </row>
    <row r="349" spans="1:7" ht="31.5">
      <c r="A349" s="50">
        <v>347</v>
      </c>
      <c r="B349" s="56" t="s">
        <v>1412</v>
      </c>
      <c r="C349" s="57" t="s">
        <v>1413</v>
      </c>
      <c r="D349" s="58" t="s">
        <v>922</v>
      </c>
      <c r="E349" s="57" t="s">
        <v>923</v>
      </c>
      <c r="F349" s="59">
        <v>683000</v>
      </c>
      <c r="G349" s="57"/>
    </row>
    <row r="350" spans="1:7" ht="31.5">
      <c r="A350" s="50">
        <v>348</v>
      </c>
      <c r="B350" s="56" t="s">
        <v>1414</v>
      </c>
      <c r="C350" s="57" t="s">
        <v>1413</v>
      </c>
      <c r="D350" s="58" t="s">
        <v>925</v>
      </c>
      <c r="E350" s="57" t="s">
        <v>926</v>
      </c>
      <c r="F350" s="59">
        <v>210000</v>
      </c>
      <c r="G350" s="57"/>
    </row>
    <row r="351" spans="1:7" ht="31.5">
      <c r="A351" s="50">
        <v>349</v>
      </c>
      <c r="B351" s="56" t="s">
        <v>1415</v>
      </c>
      <c r="C351" s="57" t="s">
        <v>1416</v>
      </c>
      <c r="D351" s="58" t="s">
        <v>929</v>
      </c>
      <c r="E351" s="57" t="s">
        <v>930</v>
      </c>
      <c r="F351" s="59">
        <v>703000</v>
      </c>
      <c r="G351" s="57"/>
    </row>
    <row r="352" spans="1:7" ht="31.5">
      <c r="A352" s="50">
        <v>350</v>
      </c>
      <c r="B352" s="56" t="s">
        <v>1417</v>
      </c>
      <c r="C352" s="57" t="s">
        <v>1416</v>
      </c>
      <c r="D352" s="58" t="s">
        <v>932</v>
      </c>
      <c r="E352" s="57" t="s">
        <v>933</v>
      </c>
      <c r="F352" s="59">
        <v>305000</v>
      </c>
      <c r="G352" s="57"/>
    </row>
    <row r="353" spans="1:7" ht="31.5">
      <c r="A353" s="50">
        <v>351</v>
      </c>
      <c r="B353" s="56" t="s">
        <v>1418</v>
      </c>
      <c r="C353" s="57" t="s">
        <v>272</v>
      </c>
      <c r="D353" s="58" t="s">
        <v>1419</v>
      </c>
      <c r="E353" s="57" t="s">
        <v>272</v>
      </c>
      <c r="F353" s="59">
        <v>4487000</v>
      </c>
      <c r="G353" s="57" t="s">
        <v>642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RAINY</dc:creator>
  <cp:keywords/>
  <dc:description/>
  <cp:lastModifiedBy>Admin</cp:lastModifiedBy>
  <cp:lastPrinted>2016-02-18T09:10:52Z</cp:lastPrinted>
  <dcterms:created xsi:type="dcterms:W3CDTF">2013-06-13T16:27:43Z</dcterms:created>
  <dcterms:modified xsi:type="dcterms:W3CDTF">2017-12-18T09:11:19Z</dcterms:modified>
  <cp:category/>
  <cp:version/>
  <cp:contentType/>
  <cp:contentStatus/>
</cp:coreProperties>
</file>